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activeTab="0"/>
  </bookViews>
  <sheets>
    <sheet name="附件1-1汇总表" sheetId="1" r:id="rId1"/>
    <sheet name="附件1-2评价明细表" sheetId="2" r:id="rId2"/>
    <sheet name="附件1-3汇总表" sheetId="3" r:id="rId3"/>
    <sheet name="附件1-4评价明细表" sheetId="4" r:id="rId4"/>
  </sheets>
  <definedNames>
    <definedName name="_xlnm.Print_Area" localSheetId="0">'附件1-1汇总表'!$A$1:$L$20</definedName>
    <definedName name="_xlnm.Print_Area" localSheetId="1">'附件1-2评价明细表'!$A$1:$Q$155</definedName>
    <definedName name="_xlnm.Print_Area" localSheetId="2">'附件1-3汇总表'!$A$1:$K$33</definedName>
    <definedName name="_xlnm.Print_Titles" localSheetId="1">'附件1-2评价明细表'!$5:$6</definedName>
    <definedName name="_xlnm.Print_Titles" localSheetId="2">'附件1-3汇总表'!$1:$3</definedName>
    <definedName name="_xlnm.Print_Titles" localSheetId="3">'附件1-4评价明细表'!$1:$7</definedName>
  </definedNames>
  <calcPr fullCalcOnLoad="1"/>
</workbook>
</file>

<file path=xl/sharedStrings.xml><?xml version="1.0" encoding="utf-8"?>
<sst xmlns="http://schemas.openxmlformats.org/spreadsheetml/2006/main" count="2003" uniqueCount="697">
  <si>
    <t>广东省公路工程施工图设计工程量总表(标准格式)编制指南
贯彻执行情况评价明细表</t>
  </si>
  <si>
    <t>填写单位:</t>
  </si>
  <si>
    <t>联系电话:</t>
  </si>
  <si>
    <t>篇目</t>
  </si>
  <si>
    <t>序号</t>
  </si>
  <si>
    <t>编码</t>
  </si>
  <si>
    <t>项目设计的数量总表</t>
  </si>
  <si>
    <t>指南标准</t>
  </si>
  <si>
    <t>表格有或无</t>
  </si>
  <si>
    <t>标准表格应用评价</t>
  </si>
  <si>
    <t>依照合同约定罚款</t>
  </si>
  <si>
    <t>电子版资料</t>
  </si>
  <si>
    <t>备注</t>
  </si>
  <si>
    <t>类型</t>
  </si>
  <si>
    <t>良好</t>
  </si>
  <si>
    <t>一般</t>
  </si>
  <si>
    <t>差</t>
  </si>
  <si>
    <t>无</t>
  </si>
  <si>
    <t>数据包</t>
  </si>
  <si>
    <t>设计数量总表电子版编制三级清单数据包</t>
  </si>
  <si>
    <t>√</t>
  </si>
  <si>
    <t>×</t>
  </si>
  <si>
    <t>第一篇 总体设计</t>
  </si>
  <si>
    <t>1-1</t>
  </si>
  <si>
    <t>主要技术经济指标表</t>
  </si>
  <si>
    <t>√</t>
  </si>
  <si>
    <t>1-2</t>
  </si>
  <si>
    <t>公路总体设置一览表</t>
  </si>
  <si>
    <t>局部列为参考,软件需完善</t>
  </si>
  <si>
    <t>1-3</t>
  </si>
  <si>
    <t>桥梁设置一览表</t>
  </si>
  <si>
    <t>1-4</t>
  </si>
  <si>
    <t>隧道设置一览表</t>
  </si>
  <si>
    <t>1-5</t>
  </si>
  <si>
    <t>未提供样表,设计单位自行编制</t>
  </si>
  <si>
    <t>赔偿树木、青苗数量表</t>
  </si>
  <si>
    <t>2-3</t>
  </si>
  <si>
    <t>砍树挖根数量表</t>
  </si>
  <si>
    <t>拆迁建筑物表</t>
  </si>
  <si>
    <t>2-5</t>
  </si>
  <si>
    <t>拆迁电力、电讯及其他设施表</t>
  </si>
  <si>
    <t>第三篇 路基、路面</t>
  </si>
  <si>
    <t>3-1</t>
  </si>
  <si>
    <t>清表及填前夯（压）实数量表</t>
  </si>
  <si>
    <r>
      <t>3-2</t>
    </r>
  </si>
  <si>
    <t>挖淤泥排水数量表</t>
  </si>
  <si>
    <r>
      <t>3-3</t>
    </r>
  </si>
  <si>
    <t>低填浅挖路基处理工程数量表</t>
  </si>
  <si>
    <t>高填土路堤处治工程数量表</t>
  </si>
  <si>
    <r>
      <t>3-5</t>
    </r>
  </si>
  <si>
    <t>桥梁台背处理工程数量表</t>
  </si>
  <si>
    <r>
      <t>3-6</t>
    </r>
  </si>
  <si>
    <t>高陡坡路基处理工程数量表</t>
  </si>
  <si>
    <r>
      <t>3-7</t>
    </r>
  </si>
  <si>
    <t>纵横向填挖交界与一般陡坡路基处理工程数量表</t>
  </si>
  <si>
    <r>
      <t>3-8</t>
    </r>
  </si>
  <si>
    <t>软土路基分布及处治方案一览表</t>
  </si>
  <si>
    <r>
      <t>3-9</t>
    </r>
  </si>
  <si>
    <t>软土路基处理设计表</t>
  </si>
  <si>
    <r>
      <t>3-10</t>
    </r>
  </si>
  <si>
    <t>软土路基处理工程数量表</t>
  </si>
  <si>
    <r>
      <t>3-11</t>
    </r>
  </si>
  <si>
    <t>红粘土及高液限土路基分布一览表</t>
  </si>
  <si>
    <r>
      <t>3-18</t>
    </r>
  </si>
  <si>
    <t>路基每公里土石方数量汇总表</t>
  </si>
  <si>
    <t>*</t>
  </si>
  <si>
    <r>
      <t>3-18-2</t>
    </r>
  </si>
  <si>
    <t>填方路基监测设置及工程数量表</t>
  </si>
  <si>
    <r>
      <t>3-18-4</t>
    </r>
  </si>
  <si>
    <t>路基土石方运量统计表</t>
  </si>
  <si>
    <t>3-19</t>
  </si>
  <si>
    <t>取土场（坑）、弃土场（堆）一览表</t>
  </si>
  <si>
    <r>
      <t>3-20</t>
    </r>
  </si>
  <si>
    <t>路基边坡防护设计一览表(填方或挖方)</t>
  </si>
  <si>
    <r>
      <t>3-21</t>
    </r>
  </si>
  <si>
    <t>路基边坡防护工程数量表(填方或挖方)</t>
  </si>
  <si>
    <t>高边坡已单独成表，本表中高边坡选做</t>
  </si>
  <si>
    <t>路基挡土墙设置一览表</t>
  </si>
  <si>
    <r>
      <t>3-24</t>
    </r>
  </si>
  <si>
    <t>路基挡土墙工程数量表</t>
  </si>
  <si>
    <r>
      <t>3-35</t>
    </r>
  </si>
  <si>
    <t>路基排水工程数量表（边沟、排水沟、截水沟）</t>
  </si>
  <si>
    <r>
      <t>3-36</t>
    </r>
  </si>
  <si>
    <t>路基排水工程数量表（暗沟、渗盲沟）</t>
  </si>
  <si>
    <r>
      <t>3-38</t>
    </r>
  </si>
  <si>
    <t>路基排水工程数量表（急流槽）</t>
  </si>
  <si>
    <t>第四篇 桥梁、涵洞</t>
  </si>
  <si>
    <t>4-1</t>
  </si>
  <si>
    <t>桥梁工程数量总表</t>
  </si>
  <si>
    <r>
      <t>4-1-2</t>
    </r>
  </si>
  <si>
    <t>桥梁上部结构明细表</t>
  </si>
  <si>
    <r>
      <t>4-1-3</t>
    </r>
  </si>
  <si>
    <t>桥梁桩基础钻孔地质表</t>
  </si>
  <si>
    <t>4-2</t>
  </si>
  <si>
    <t>圆管涵工程数量表</t>
  </si>
  <si>
    <r>
      <t>4-3</t>
    </r>
  </si>
  <si>
    <t>第五篇 隧道</t>
  </si>
  <si>
    <t>5-1</t>
  </si>
  <si>
    <t>隧道设计布置表</t>
  </si>
  <si>
    <r>
      <t>5-2</t>
    </r>
  </si>
  <si>
    <t>隧道土建工程数量表</t>
  </si>
  <si>
    <r>
      <t>5-3</t>
    </r>
  </si>
  <si>
    <t>隧道辅助通道工程数量表</t>
  </si>
  <si>
    <t>第六篇 路线交叉</t>
  </si>
  <si>
    <t>6-1</t>
  </si>
  <si>
    <t>互通式立体交叉一览表</t>
  </si>
  <si>
    <t>×</t>
  </si>
  <si>
    <t>通道、天桥工程数量表</t>
  </si>
  <si>
    <t>第九篇 其他工程</t>
  </si>
  <si>
    <t>改路、改河(沟)工程数量表</t>
  </si>
  <si>
    <t>沿线筑路材料料场表</t>
  </si>
  <si>
    <t>第十一篇 施工组织计划</t>
  </si>
  <si>
    <t>11-1</t>
  </si>
  <si>
    <t>施工便道、便桥工程数量表</t>
  </si>
  <si>
    <t>其他临时工程数量表</t>
  </si>
  <si>
    <t>公路临时用地数量表</t>
  </si>
  <si>
    <t>注：</t>
  </si>
  <si>
    <t>水环境敏感路段保护措施一览表</t>
  </si>
  <si>
    <t>填方路基超宽工程数量表</t>
  </si>
  <si>
    <t>过鱼塘、河沟、水田防护数量表</t>
  </si>
  <si>
    <t>K357+305~K357+420段路堑左侧边坡工程数量表</t>
  </si>
  <si>
    <t>K359+345~K359+560段路堑右侧边坡工程数量表</t>
  </si>
  <si>
    <t>K359+560~K359+700段路堑右侧边坡工程数量表</t>
  </si>
  <si>
    <t>K360+720~K360+850段路堑右侧边坡工程数量表</t>
  </si>
  <si>
    <t>K360+870~K361+020段路堑右侧边坡工程数量表</t>
  </si>
  <si>
    <t>K361+140~K361+295段路堑右侧边坡工程数量表</t>
  </si>
  <si>
    <t>鹤塘立交主线路基土石方数量计算表</t>
  </si>
  <si>
    <t>鹤塘立交GS匝道路基土石方数量计算表</t>
  </si>
  <si>
    <t>鹤塘立交RS匝道路基土石方数量计算表</t>
  </si>
  <si>
    <t>鹤塘立交SG匝道路基土石方数量计算表</t>
  </si>
  <si>
    <t>鹤塘立交SR匝道路基土石方数量计算表</t>
  </si>
  <si>
    <t>中洲河大桥工程数量总表</t>
  </si>
  <si>
    <t>何屋大桥工程数量总表</t>
  </si>
  <si>
    <r>
      <t xml:space="preserve"> </t>
    </r>
    <r>
      <rPr>
        <sz val="10"/>
        <rFont val="宋体"/>
        <family val="0"/>
      </rPr>
      <t xml:space="preserve">          </t>
    </r>
  </si>
  <si>
    <t>盖板涵工程数量表</t>
  </si>
  <si>
    <t>鹤塘立交主线2号桥工程数量总表</t>
  </si>
  <si>
    <t>4-1</t>
  </si>
  <si>
    <t>K357+335~K357+820段路堑右侧边坡工程数量表</t>
  </si>
  <si>
    <r>
      <t>3-23</t>
    </r>
  </si>
  <si>
    <r>
      <t>6-6</t>
    </r>
  </si>
  <si>
    <t>10-1</t>
  </si>
  <si>
    <r>
      <t>11-2</t>
    </r>
  </si>
  <si>
    <r>
      <t>11-3</t>
    </r>
  </si>
  <si>
    <t>第十篇 筑路材料</t>
  </si>
  <si>
    <t>鹤塘枢纽互通立交清表及填前夯（压）实数量表</t>
  </si>
  <si>
    <t>鹤塘枢纽互通立交砍树挖根数量表</t>
  </si>
  <si>
    <t>鹤塘枢纽互通立交挖淤泥排水数量表</t>
  </si>
  <si>
    <t>鹤塘枢纽互通立交赔偿树木、青苗数量表</t>
  </si>
  <si>
    <t>鹤塘枢纽互通立交低填浅挖路基处理工程数量表</t>
  </si>
  <si>
    <t>鹤塘枢纽互通立交桥梁台背处理工程数量表</t>
  </si>
  <si>
    <t>鹤塘枢纽互通立交填方路基超宽工程数量表</t>
  </si>
  <si>
    <t>鹤塘枢纽互通立交纵横向填挖交界与一般陡坡路基处理工程数量表</t>
  </si>
  <si>
    <t>高陡坡路基处理工程数量表</t>
  </si>
  <si>
    <t>软土路基处理设计表</t>
  </si>
  <si>
    <t>软土路基处理工程数量表</t>
  </si>
  <si>
    <t>鹤塘枢纽互通立交路基每公里土石方数量汇总表</t>
  </si>
  <si>
    <t>鹤塘立交路基土石方运量统计表</t>
  </si>
  <si>
    <t>鹤塘枢纽立交路堑边坡加固防护设计一览表</t>
  </si>
  <si>
    <t>鹤塘枢纽立交路堑边坡加固防护设计工程数量表</t>
  </si>
  <si>
    <t>路基挡土墙工程数量表</t>
  </si>
  <si>
    <t>鹤塘枢纽互通立交主线路基排水工程数量表（排水沟、桥下排水沟、边沟、隔水墙）</t>
  </si>
  <si>
    <t>鹤塘枢纽互通立交GS匝道路基排水工程数量表（排水沟、桥下排水沟、边沟、隔水墙）</t>
  </si>
  <si>
    <t>鹤塘枢纽互通立交RS匝道路基排水工程数量表（排水沟、桥下排水沟、边沟、隔水墙）</t>
  </si>
  <si>
    <t>鹤塘枢纽互通立交SG匝道路基排水工程数量表（排水沟、桥下排水沟、边沟、隔水墙）</t>
  </si>
  <si>
    <t>鹤塘枢纽互通立交SR匝道路基排水工程数量表（排水沟、桥下排水沟、边沟、隔水墙）</t>
  </si>
  <si>
    <t>鹤塘枢纽互通立交主线路基排水工程数量表（渗沟）</t>
  </si>
  <si>
    <t>鹤塘枢纽互通立交GS匝道路基排水工程数量表（渗沟）</t>
  </si>
  <si>
    <t>鹤塘枢纽互通立交RS匝道路基排水工程数量表（渗沟）</t>
  </si>
  <si>
    <t>鹤塘枢纽互通立交SG匝道路基排水工程数量表（盲沟）</t>
  </si>
  <si>
    <t>鹤塘枢纽互通立交SR匝道路基排水工程数量表（渗沟）</t>
  </si>
  <si>
    <t>鹤塘枢纽互通立交主线路基排水工程数量表（急流槽）</t>
  </si>
  <si>
    <t>鹤塘枢纽互通立交GS匝道路基排水工程数量表（急流槽）</t>
  </si>
  <si>
    <t>鹤塘枢纽互通立交RS匝道路基排水工程数量表（急流槽）</t>
  </si>
  <si>
    <t>鹤塘枢纽互通立交SG匝道路基排水工程数量表（急流槽）</t>
  </si>
  <si>
    <t>鹤塘枢纽互通立交SR匝道路基排水工程数量表（急流槽）</t>
  </si>
  <si>
    <t>鹤塘枢纽互通立交改路、改河（沟）工程数量表</t>
  </si>
  <si>
    <t>鹤塘枢纽互通立交 涵洞设置一览表</t>
  </si>
  <si>
    <t>鹤塘枢纽互通立交 _盖板涵(通道)工程数量表</t>
  </si>
  <si>
    <r>
      <t>3</t>
    </r>
    <r>
      <rPr>
        <sz val="10"/>
        <rFont val="宋体"/>
        <family val="0"/>
      </rPr>
      <t>-1</t>
    </r>
  </si>
  <si>
    <t>3-5</t>
  </si>
  <si>
    <t>3-18</t>
  </si>
  <si>
    <t>3-18-4</t>
  </si>
  <si>
    <t>3-35</t>
  </si>
  <si>
    <r>
      <t>3</t>
    </r>
    <r>
      <rPr>
        <sz val="10"/>
        <rFont val="宋体"/>
        <family val="0"/>
      </rPr>
      <t>-38</t>
    </r>
  </si>
  <si>
    <r>
      <t>9</t>
    </r>
    <r>
      <rPr>
        <sz val="10"/>
        <rFont val="宋体"/>
        <family val="0"/>
      </rPr>
      <t>-1</t>
    </r>
  </si>
  <si>
    <r>
      <t>3</t>
    </r>
    <r>
      <rPr>
        <sz val="10"/>
        <rFont val="宋体"/>
        <family val="0"/>
      </rPr>
      <t>-36</t>
    </r>
  </si>
  <si>
    <t>√</t>
  </si>
  <si>
    <r>
      <t>2</t>
    </r>
    <r>
      <rPr>
        <sz val="10"/>
        <rFont val="宋体"/>
        <family val="0"/>
      </rPr>
      <t>-2</t>
    </r>
  </si>
  <si>
    <r>
      <t>2</t>
    </r>
    <r>
      <rPr>
        <sz val="10"/>
        <rFont val="宋体"/>
        <family val="0"/>
      </rPr>
      <t>-3</t>
    </r>
  </si>
  <si>
    <t>3-24</t>
  </si>
  <si>
    <t>2-2</t>
  </si>
  <si>
    <t>2-4</t>
  </si>
  <si>
    <t>涵洞设置一览表</t>
  </si>
  <si>
    <t>主线匝道单独评价,应放路线交叉</t>
  </si>
  <si>
    <r>
      <t>3-4</t>
    </r>
  </si>
  <si>
    <r>
      <t>3</t>
    </r>
    <r>
      <rPr>
        <sz val="10"/>
        <rFont val="宋体"/>
        <family val="0"/>
      </rPr>
      <t>-8</t>
    </r>
  </si>
  <si>
    <t>标准目录</t>
  </si>
  <si>
    <t>中洲河大桥桥梁上部结构明细表</t>
  </si>
  <si>
    <t>中洲河大桥桥梁桩基础钻孔地质表</t>
  </si>
  <si>
    <t>何屋大桥桥梁上部结构明细表</t>
  </si>
  <si>
    <t>何屋大桥桥梁桩基础钻孔地质表</t>
  </si>
  <si>
    <t>卢屋大桥工程数量总表</t>
  </si>
  <si>
    <t>卢屋大桥桥梁上部结构明细表</t>
  </si>
  <si>
    <t>卢屋大桥桥梁桩基础钻孔地质表</t>
  </si>
  <si>
    <t>大塘坪通道桥 桥梁工程数量总表</t>
  </si>
  <si>
    <t>大塘坪通道桥 桥梁上部结构明细表</t>
  </si>
  <si>
    <t>大塘坪通道桥 桥梁桩基础钻孔地质表</t>
  </si>
  <si>
    <t>清表及填前夯（压）实数量表</t>
  </si>
  <si>
    <t>砍树挖根数量表</t>
  </si>
  <si>
    <t>挖淤泥排水数量表</t>
  </si>
  <si>
    <t>赔偿树木、青苗数量表</t>
  </si>
  <si>
    <t>低填浅挖路基处理工程数量表</t>
  </si>
  <si>
    <t>桥梁台背处理工程数量表</t>
  </si>
  <si>
    <t>纵横向填挖交界与一般陡坡路基处理工程数量表</t>
  </si>
  <si>
    <t>路基每公里土石方数量汇总表</t>
  </si>
  <si>
    <t>路基土石方运量统计表</t>
  </si>
  <si>
    <t>排水工程数量表（排水沟、桥下排水沟、边沟、隔水墙）</t>
  </si>
  <si>
    <t>路基排水工程数量表（排水沟、桥下排水沟、边沟、隔水墙）</t>
  </si>
  <si>
    <t>路基排水工程数量表（渗沟）</t>
  </si>
  <si>
    <t>路基排水工程数量表（渗沟）</t>
  </si>
  <si>
    <t>路基排水工程数量表（盲沟）</t>
  </si>
  <si>
    <t>路基排水工程数量表（急流槽）</t>
  </si>
  <si>
    <t>改路、改河（沟）工程数量表</t>
  </si>
  <si>
    <t>鹤塘立交主线1号桥工程数量总表</t>
  </si>
  <si>
    <t>鹤塘立交主线1号桥桥梁桩基础钻孔地质表</t>
  </si>
  <si>
    <t>鹤塘立交RS匝道桥工程数量总表</t>
  </si>
  <si>
    <t>鹤塘立交SG匝道桥工程数量总表</t>
  </si>
  <si>
    <t>应列入第一篇</t>
  </si>
  <si>
    <t>SX3-3(1)-16</t>
  </si>
  <si>
    <t>SX3-3(1)-14</t>
  </si>
  <si>
    <t>SX3-3(1)-11</t>
  </si>
  <si>
    <t>SX3-1-3</t>
  </si>
  <si>
    <t>SX3-2-6</t>
  </si>
  <si>
    <t>SX3-2-8</t>
  </si>
  <si>
    <t>SX3-2-9</t>
  </si>
  <si>
    <t>SX3-2-10</t>
  </si>
  <si>
    <t>SX3-3(1)-7</t>
  </si>
  <si>
    <t>SX3-3(1)-8</t>
  </si>
  <si>
    <t>SX3-3(1)-10</t>
  </si>
  <si>
    <t>SX3-3(1)-13</t>
  </si>
  <si>
    <t>SX3-3(1)-29</t>
  </si>
  <si>
    <t>SX3-3(1)-32</t>
  </si>
  <si>
    <t>SX3-3(1)-36</t>
  </si>
  <si>
    <t>高液限土路基处治工程数量</t>
  </si>
  <si>
    <t>SX3-3(1)-38</t>
  </si>
  <si>
    <t>SX3-3(1)-39</t>
  </si>
  <si>
    <t>SX3-3(1)-40</t>
  </si>
  <si>
    <t>SX3-3(1)-46</t>
  </si>
  <si>
    <t>SX3-3(1)-48</t>
  </si>
  <si>
    <t>SX3-3(1)-48(1)</t>
  </si>
  <si>
    <t>SX3-3(1)-51</t>
  </si>
  <si>
    <t>SX3-3(1)-49</t>
  </si>
  <si>
    <t>SX3-3(1)-52</t>
  </si>
  <si>
    <t>SX3-3(1)-56</t>
  </si>
  <si>
    <t>边坡防护设计数量表</t>
  </si>
  <si>
    <t>SX3-3(1)-70</t>
  </si>
  <si>
    <t>路基排水工程数量表（排水沟、边沟、桥下排水沟、隔水墙）</t>
  </si>
  <si>
    <t>SX3-3(1)-71</t>
  </si>
  <si>
    <t>SX3-3(1)-72</t>
  </si>
  <si>
    <t>路堑边坡设计一览表</t>
  </si>
  <si>
    <t>SX3-3(2)-2</t>
  </si>
  <si>
    <t>SX3-3(2)-3</t>
  </si>
  <si>
    <t>SX3-3(2)-6</t>
  </si>
  <si>
    <t>SX3-3(2)-11</t>
  </si>
  <si>
    <t>SX3-3(2)-16</t>
  </si>
  <si>
    <t>SX3-3(2)-21</t>
  </si>
  <si>
    <t>SX3-3(2)-26</t>
  </si>
  <si>
    <t>SX3-3(2)-31</t>
  </si>
  <si>
    <t>SX3-3(2)-36</t>
  </si>
  <si>
    <t>SX3-3(3)-1</t>
  </si>
  <si>
    <t>SX3-3(3)-4</t>
  </si>
  <si>
    <t>SX3-3(3)-3</t>
  </si>
  <si>
    <t>SX3-3(3)-5</t>
  </si>
  <si>
    <t>SX3-3(3)-6</t>
  </si>
  <si>
    <t>SX3-3(3)-7</t>
  </si>
  <si>
    <t>SX3-4-2</t>
  </si>
  <si>
    <t>SX3-4-4</t>
  </si>
  <si>
    <t>SX3-4-29</t>
  </si>
  <si>
    <t>SX3-4-52</t>
  </si>
  <si>
    <t>SX3-4-71</t>
  </si>
  <si>
    <t>SX3-4-82</t>
  </si>
  <si>
    <t>SX3-4-83</t>
  </si>
  <si>
    <t>盖板涵(通道)设置一览表</t>
  </si>
  <si>
    <t>SX3-4-84</t>
  </si>
  <si>
    <t>盖板涵(通道)工程数量表</t>
  </si>
  <si>
    <t>SX3-4-85</t>
  </si>
  <si>
    <t>通道应归入交叉工程</t>
  </si>
  <si>
    <t>隧道表</t>
  </si>
  <si>
    <t>SX3-5-1</t>
  </si>
  <si>
    <t>长埇隧道设计布置表</t>
  </si>
  <si>
    <t>长埇左线隧道土建工程数量表</t>
  </si>
  <si>
    <t>长埇右线隧道土建工程数量表</t>
  </si>
  <si>
    <t>SX3-5-2</t>
  </si>
  <si>
    <t>SX3-5-3</t>
  </si>
  <si>
    <t>SX3-5-4</t>
  </si>
  <si>
    <t>互通式立体交叉一览表(鹤塘枢纽互通立交)</t>
  </si>
  <si>
    <t>SX3-6(1)-2</t>
  </si>
  <si>
    <t>SX3-6(1)-54</t>
  </si>
  <si>
    <t>SX3-6(1)-55</t>
  </si>
  <si>
    <t>SX3-6(1)-56</t>
  </si>
  <si>
    <t>SX3-6(1)-57</t>
  </si>
  <si>
    <t>SX3-6(1)-58</t>
  </si>
  <si>
    <t>SX3-6(1)-59</t>
  </si>
  <si>
    <t>SX3-6(1)-60</t>
  </si>
  <si>
    <t>SX3-6(1)-61</t>
  </si>
  <si>
    <t>SX3-6(1)-62</t>
  </si>
  <si>
    <t>SX3-6(1)-66</t>
  </si>
  <si>
    <t>高液限土路基分布一览表</t>
  </si>
  <si>
    <t>SX3-6(1)-67</t>
  </si>
  <si>
    <t>SX3-6(1)-68</t>
  </si>
  <si>
    <t>SX3-6(1)-69</t>
  </si>
  <si>
    <t>SX3-6(1)-71</t>
  </si>
  <si>
    <t>SX3-6(1)-71(1)</t>
  </si>
  <si>
    <t>SX3-6(1)-72</t>
  </si>
  <si>
    <t>SX3-6(1)-73</t>
  </si>
  <si>
    <t>鹤塘枢纽互通立交路基边坡防护设计一览表</t>
  </si>
  <si>
    <t>鹤塘枢纽互通立交边坡防护设计数量表</t>
  </si>
  <si>
    <t>SX3-6(1)-79</t>
  </si>
  <si>
    <t>SX3-6(1)-80</t>
  </si>
  <si>
    <t>SX3-6(1)-81</t>
  </si>
  <si>
    <t>SX3-6(1)-86</t>
  </si>
  <si>
    <t>SX3-6(1)-87</t>
  </si>
  <si>
    <t>SX3-6(1)-88</t>
  </si>
  <si>
    <t>SX3-6(1)-89</t>
  </si>
  <si>
    <t>SX3-6(1)-90</t>
  </si>
  <si>
    <t>SX3-6(1)-91</t>
  </si>
  <si>
    <t>SX3-6(1)-92</t>
  </si>
  <si>
    <t>SX3-6(1)-93</t>
  </si>
  <si>
    <t>SX3-6(1)-94</t>
  </si>
  <si>
    <t>SX3-6(1)-95</t>
  </si>
  <si>
    <t>SX3-6(1)-96</t>
  </si>
  <si>
    <t>SX3-6(1)-97</t>
  </si>
  <si>
    <t>SX3-6(1)-98</t>
  </si>
  <si>
    <t>SX3-6(1)-99</t>
  </si>
  <si>
    <t>SX3-6(1)-100</t>
  </si>
  <si>
    <t>SX3-6(1)-101</t>
  </si>
  <si>
    <t>SX3-6(2)-2</t>
  </si>
  <si>
    <t>SX3-6(2)-4</t>
  </si>
  <si>
    <t>鹤塘立交主线1号桥桥梁上部结构明细表</t>
  </si>
  <si>
    <t>谭埂大桥工程数量总表</t>
  </si>
  <si>
    <t>谭埂大桥上部结构明细表</t>
  </si>
  <si>
    <t>谭埂大桥桩基础钻孔地质表</t>
  </si>
  <si>
    <t>SX3-6(2)-40</t>
  </si>
  <si>
    <t>SX3-6(2)-83</t>
  </si>
  <si>
    <t>鹤塘立交主线2号桥上部结构明细表</t>
  </si>
  <si>
    <t>鹤塘立交主线2号桥桩基础钻孔地质表</t>
  </si>
  <si>
    <t>鹤塘立交RS匝道桥上部结构明细表</t>
  </si>
  <si>
    <t>鹤塘立交RS匝道桥桩基础钻孔地质表</t>
  </si>
  <si>
    <t>鹤塘立交SG匝道桥上部结构明细表</t>
  </si>
  <si>
    <t>鹤塘立交SG匝道桥桩基础钻孔地质表</t>
  </si>
  <si>
    <t>SX3-6(3)-1</t>
  </si>
  <si>
    <t>SX3-6(3)-39</t>
  </si>
  <si>
    <t>SX3-6(3)-70</t>
  </si>
  <si>
    <t>SX3-6(3)-71</t>
  </si>
  <si>
    <t>SX3-9-2</t>
  </si>
  <si>
    <t>SX3-9-5</t>
  </si>
  <si>
    <t>SX3-11-3</t>
  </si>
  <si>
    <t>SX3-11-4</t>
  </si>
  <si>
    <t>SX3-11-5</t>
  </si>
  <si>
    <t>SX3-10-2</t>
  </si>
  <si>
    <t>SX3-(G)-7</t>
  </si>
  <si>
    <t xml:space="preserve">每公里土石方数量表 </t>
  </si>
  <si>
    <t xml:space="preserve">路基防护工程数量表 </t>
  </si>
  <si>
    <t xml:space="preserve">取土场（坑）、弃土场（堆）一览表 </t>
  </si>
  <si>
    <t>SX3-(G)-8</t>
  </si>
  <si>
    <t>SX3-(G)-9</t>
  </si>
  <si>
    <t xml:space="preserve">涵洞设置一览表 </t>
  </si>
  <si>
    <t xml:space="preserve">改路、改河（沟）工程数量表 </t>
  </si>
  <si>
    <t>SX3-(G)-11</t>
  </si>
  <si>
    <t>SX3-(G)-12</t>
  </si>
  <si>
    <t>设计图号</t>
  </si>
  <si>
    <t>标准编码</t>
  </si>
  <si>
    <t xml:space="preserve">标准 </t>
  </si>
  <si>
    <t>3-18-3</t>
  </si>
  <si>
    <t>路基土石方数量计算表</t>
  </si>
  <si>
    <t>主线路基土石方数量计算表</t>
  </si>
  <si>
    <t>主线路基土石方运量统计表</t>
  </si>
  <si>
    <t>路基边坡防护设计一览表</t>
  </si>
  <si>
    <t>路堑边坡加固防护工程数量表</t>
  </si>
  <si>
    <r>
      <t>3-22</t>
    </r>
  </si>
  <si>
    <t>路堑高边坡工程数量表</t>
  </si>
  <si>
    <t>3-18-3</t>
  </si>
  <si>
    <r>
      <t>1-</t>
    </r>
    <r>
      <rPr>
        <sz val="10"/>
        <rFont val="宋体"/>
        <family val="0"/>
      </rPr>
      <t>5</t>
    </r>
  </si>
  <si>
    <t>涵洞通道设置一览表</t>
  </si>
  <si>
    <t>路基边坡防护设计一览表(填方或挖方)</t>
  </si>
  <si>
    <t>路基边坡防护工程数量表(填方或挖方)</t>
  </si>
  <si>
    <r>
      <t>3</t>
    </r>
    <r>
      <rPr>
        <sz val="10"/>
        <rFont val="宋体"/>
        <family val="0"/>
      </rPr>
      <t>-23</t>
    </r>
  </si>
  <si>
    <r>
      <t>1-</t>
    </r>
    <r>
      <rPr>
        <sz val="10"/>
        <rFont val="宋体"/>
        <family val="0"/>
      </rPr>
      <t>5</t>
    </r>
  </si>
  <si>
    <t>第二篇 路线</t>
  </si>
  <si>
    <t>连接线：桃花水改道</t>
  </si>
  <si>
    <t>应单独取表</t>
  </si>
  <si>
    <t>收集池设置及工程数量一览表</t>
  </si>
  <si>
    <r>
      <t>8</t>
    </r>
    <r>
      <rPr>
        <sz val="10"/>
        <rFont val="宋体"/>
        <family val="0"/>
      </rPr>
      <t>-8</t>
    </r>
  </si>
  <si>
    <t>参考主线评价增补</t>
  </si>
  <si>
    <t>通道工程数量应从涵洞（通道）表中抽出单列入第六册立体交叉</t>
  </si>
  <si>
    <t>不确定</t>
  </si>
  <si>
    <t>广东省公路工程施工图设计工程量总表(标准格式)编制指南
贯彻执行情况汇总表</t>
  </si>
  <si>
    <t>项目名称</t>
  </si>
  <si>
    <t>良好率</t>
  </si>
  <si>
    <t>一般率</t>
  </si>
  <si>
    <t>差率</t>
  </si>
  <si>
    <t>1、施工图设计文件中有两个数量总表对标准化表格样表进行了优化，本表考虑额外增加了2处良好；</t>
  </si>
  <si>
    <t>3、对同一设计合同段的多个施工标段同时评价时，将各施工标段评价结果的平均值作为本设计合同段的评价结果。</t>
  </si>
  <si>
    <t>依照或附加合同罚款情况（万元）</t>
  </si>
  <si>
    <t>4、依照合同罚款暂参照某些项目对于设计标准化图纸合同管理的罚则参考，本项目需查核设计合同，结算前未完善的应全额执行，过程按项目影响情形判断。</t>
  </si>
  <si>
    <t>填方路基超宽工程数量表</t>
  </si>
  <si>
    <t>长埇右线隧道工程数量表（六）</t>
  </si>
  <si>
    <t>总表优化</t>
  </si>
  <si>
    <t>增加了零星工程数量表</t>
  </si>
  <si>
    <t>表格内容优化</t>
  </si>
  <si>
    <t>注：</t>
  </si>
  <si>
    <t>1、指南标准列“√”代表标准表，“*”代表参考表，供设计院参考使用，未编制参考表不作评价，编制了参考表且质量高可评价为“良好”，</t>
  </si>
  <si>
    <t xml:space="preserve">   上报的表格应删除未评价的参考表。</t>
  </si>
  <si>
    <t>2、设计图号及数量总表排列顺序与设计文件编排顺序对应，标准编码顺序与标准指南标准化总表对应，序号应按顺序调整，设计文件</t>
  </si>
  <si>
    <t xml:space="preserve">   中的数量总表均应进行评价。</t>
  </si>
  <si>
    <t>3、根据主体工程标、路面标、交安工程标及绿化工程标数量总表的不同，本表只体现以上相应标对应的数量总表，另外成册的数量总表也应参与评价。</t>
  </si>
  <si>
    <t>4、数量总表导入纵横设计数量总表基础数据处理软件生成清单成果好坏作为评价的关键依据，生成清单成果好则可以评价为“良好”，</t>
  </si>
  <si>
    <r>
      <t xml:space="preserve"> </t>
    </r>
    <r>
      <rPr>
        <sz val="10"/>
        <rFont val="宋体"/>
        <family val="0"/>
      </rPr>
      <t xml:space="preserve">  </t>
    </r>
    <r>
      <rPr>
        <sz val="10"/>
        <rFont val="宋体"/>
        <family val="0"/>
      </rPr>
      <t>生成清单成果差则可以评价为“差”。</t>
    </r>
  </si>
  <si>
    <t>5、数量总表表名前应加标准编码，总表表名应尽量采用标准化数量总表的表名。</t>
  </si>
  <si>
    <t>6、设计数量总表中工程数量准确度评价，数量准确度差则评价为“差”，数量准确度好则评价为“良好”。</t>
  </si>
  <si>
    <t>数量准确度评价</t>
  </si>
  <si>
    <r>
      <t>有/</t>
    </r>
    <r>
      <rPr>
        <sz val="10"/>
        <rFont val="宋体"/>
        <family val="0"/>
      </rPr>
      <t>无</t>
    </r>
  </si>
  <si>
    <t>联系人:</t>
  </si>
  <si>
    <t>应用单位:</t>
  </si>
  <si>
    <t xml:space="preserve">  项目名称：广东省龙川至怀集公路**标</t>
  </si>
  <si>
    <t>广东省**设计单位(自评)</t>
  </si>
  <si>
    <t>合计</t>
  </si>
  <si>
    <t>表格应用评价</t>
  </si>
  <si>
    <t>填报单位:        检查时段：2014.7.1-2015.6.30       联系人：**      联系电话：</t>
  </si>
  <si>
    <t>指南应用单位</t>
  </si>
  <si>
    <t xml:space="preserve">自评 </t>
  </si>
  <si>
    <t>他评</t>
  </si>
  <si>
    <t>一</t>
  </si>
  <si>
    <t>广东省**项目</t>
  </si>
  <si>
    <t>**设计合同段(**施工标)</t>
  </si>
  <si>
    <t>表格数量准确度评价</t>
  </si>
  <si>
    <t>**标</t>
  </si>
  <si>
    <t>2、本表仅对“广东省公路工程施工图设计工程量总表(标准格式)编制指南贯彻执行情况评价明细表”中作了标准表格应用评价的数量总表评价，良好率=良好的总个数/参与标准表格应用评价的表格个数；</t>
  </si>
  <si>
    <t>附件1-1：</t>
  </si>
  <si>
    <t>附件1-2:</t>
  </si>
  <si>
    <t>附件1-3</t>
  </si>
  <si>
    <t>填报单位:</t>
  </si>
  <si>
    <t>填报时间:</t>
  </si>
  <si>
    <t>序号</t>
  </si>
  <si>
    <t>项目名称</t>
  </si>
  <si>
    <t>编审单位</t>
  </si>
  <si>
    <t>评价</t>
  </si>
  <si>
    <t>依照或附加合同罚款情况</t>
  </si>
  <si>
    <t>备注</t>
  </si>
  <si>
    <t>评价节点</t>
  </si>
  <si>
    <t>良好率(自评)</t>
  </si>
  <si>
    <t>良好率(他评)</t>
  </si>
  <si>
    <t>核查调整</t>
  </si>
  <si>
    <t>应用单位</t>
  </si>
  <si>
    <t>项目管理处</t>
  </si>
  <si>
    <t>其他管理机构</t>
  </si>
  <si>
    <t>一</t>
  </si>
  <si>
    <t>**高速公路**段</t>
  </si>
  <si>
    <t>**合同段</t>
  </si>
  <si>
    <t>编制</t>
  </si>
  <si>
    <t>**设计单位</t>
  </si>
  <si>
    <t>招标阶段</t>
  </si>
  <si>
    <t>自评</t>
  </si>
  <si>
    <t>**咨询公司</t>
  </si>
  <si>
    <t>审核</t>
  </si>
  <si>
    <t>**造价咨询公司</t>
  </si>
  <si>
    <t>业主委托审核</t>
  </si>
  <si>
    <t>**项目管理处</t>
  </si>
  <si>
    <t>-</t>
  </si>
  <si>
    <t>业主自行审核</t>
  </si>
  <si>
    <t>应用</t>
  </si>
  <si>
    <t>**公司</t>
  </si>
  <si>
    <t>合同阶段</t>
  </si>
  <si>
    <t>评价中标后所接收数据包.</t>
  </si>
  <si>
    <t>实施阶段(**年度)</t>
  </si>
  <si>
    <t>以实施阶段年度汇总数据(维护更新)</t>
  </si>
  <si>
    <t>结算阶段</t>
  </si>
  <si>
    <t>竣工图汇总更新</t>
  </si>
  <si>
    <t>…….</t>
  </si>
  <si>
    <t>二</t>
  </si>
  <si>
    <t>平均值</t>
  </si>
  <si>
    <t>分类小计(编审单位)</t>
  </si>
  <si>
    <t>采用他评(有核查采用核查后)数据</t>
  </si>
  <si>
    <t>……</t>
  </si>
  <si>
    <t>附件1-4</t>
  </si>
  <si>
    <t xml:space="preserve">  项目名称：**公路**标</t>
  </si>
  <si>
    <t>**单位(自评或他评)</t>
  </si>
  <si>
    <t>填写单位:</t>
  </si>
  <si>
    <t>联系电话:</t>
  </si>
  <si>
    <t>序号</t>
  </si>
  <si>
    <t>目录层次</t>
  </si>
  <si>
    <t>名称</t>
  </si>
  <si>
    <t>图纸编号</t>
  </si>
  <si>
    <t>图纸位置</t>
  </si>
  <si>
    <t>相关文件</t>
  </si>
  <si>
    <t>评价内容</t>
  </si>
  <si>
    <t>合同罚款</t>
  </si>
  <si>
    <t>文档齐整性</t>
  </si>
  <si>
    <t>文件对应性</t>
  </si>
  <si>
    <t>链接稳定性</t>
  </si>
  <si>
    <t>清单文件准确性</t>
  </si>
  <si>
    <t>其他</t>
  </si>
  <si>
    <t>合计</t>
  </si>
  <si>
    <t>目录文档（文件档案）</t>
  </si>
  <si>
    <t>表格名称</t>
  </si>
  <si>
    <t>出版纸质图与“相关文件”</t>
  </si>
  <si>
    <t>“表格数据”文件与“相关文件”的表</t>
  </si>
  <si>
    <t>“表格数据”与“相关文件”的数据</t>
  </si>
  <si>
    <t>Excel文档的工程量的计算链接</t>
  </si>
  <si>
    <t>“表格数据”更新“全树结构”</t>
  </si>
  <si>
    <t>全树结构生成本表分项清单</t>
  </si>
  <si>
    <t>项目节编号</t>
  </si>
  <si>
    <t>项目节名称及单位</t>
  </si>
  <si>
    <t>项目节数量</t>
  </si>
  <si>
    <t>清单编号</t>
  </si>
  <si>
    <t>清单名称及单位</t>
  </si>
  <si>
    <t>清单数量</t>
  </si>
  <si>
    <t>-</t>
  </si>
  <si>
    <t>分表分项清单-总分项清单</t>
  </si>
  <si>
    <t>√</t>
  </si>
  <si>
    <t>总分项清单-项目清单</t>
  </si>
  <si>
    <t>该单项差错按错误影响累计处数(即分项清单编辑形成项目清单过程)</t>
  </si>
  <si>
    <t>×</t>
  </si>
  <si>
    <t>第一篇 总体设计</t>
  </si>
  <si>
    <t>项目地理位置图</t>
  </si>
  <si>
    <t>说明书</t>
  </si>
  <si>
    <t>主要技术经济指标表</t>
  </si>
  <si>
    <t>第一册</t>
  </si>
  <si>
    <t>公路总体设置一览表</t>
  </si>
  <si>
    <t>第二册</t>
  </si>
  <si>
    <t>第二篇 路线</t>
  </si>
  <si>
    <t>砍树挖根数量表</t>
  </si>
  <si>
    <t>第三册</t>
  </si>
  <si>
    <t>赔偿树木、青苗数量表</t>
  </si>
  <si>
    <t>拆迁建筑物表</t>
  </si>
  <si>
    <t>第四册</t>
  </si>
  <si>
    <t>拆迁电力、电讯及其他设施表</t>
  </si>
  <si>
    <t>第三篇 路基、路面</t>
  </si>
  <si>
    <t>清表及填前夯（压）实数量表</t>
  </si>
  <si>
    <t>填方路基超宽工程数量表</t>
  </si>
  <si>
    <t>挖淤泥排水数量表</t>
  </si>
  <si>
    <t>低填浅挖路基处理工程数量表</t>
  </si>
  <si>
    <t>过鱼塘、河沟、水田防护数量表</t>
  </si>
  <si>
    <t>桥梁台背处理工程数量表</t>
  </si>
  <si>
    <t>高填土路堤处治工程数量表</t>
  </si>
  <si>
    <t>设计图</t>
  </si>
  <si>
    <t>高陡坡路基处理工程数量表</t>
  </si>
  <si>
    <t>纵横向填挖交界与一般陡坡路基处理工程数量表</t>
  </si>
  <si>
    <t>软土路基分布及处治方案一览表</t>
  </si>
  <si>
    <t>软土路基处理设计表</t>
  </si>
  <si>
    <t>软土路基处理工程数量表</t>
  </si>
  <si>
    <t>填方路基监测设置及工程数量表</t>
  </si>
  <si>
    <t>路基每公里土石方数量汇总表</t>
  </si>
  <si>
    <t>路基标准横断面图</t>
  </si>
  <si>
    <t>主线路基土石方数量计算表</t>
  </si>
  <si>
    <t>主线路基土石方运量统计表</t>
  </si>
  <si>
    <t>取土场（坑）、弃土场（堆）一览表</t>
  </si>
  <si>
    <t>路基边坡防护设计一览表</t>
  </si>
  <si>
    <t>边坡防护设计数量表</t>
  </si>
  <si>
    <t>路基挡土墙设置一览表</t>
  </si>
  <si>
    <t>路基挡土墙工程数量表</t>
  </si>
  <si>
    <t>路基排水工程数量表（急流槽）</t>
  </si>
  <si>
    <t>路堑边坡设计一览表</t>
  </si>
  <si>
    <t>路堑边坡加固防护工程数量表</t>
  </si>
  <si>
    <t>K357+305~K357+420段路堑左侧边坡工程数量表</t>
  </si>
  <si>
    <t>K357+335~K357+820段路堑右侧边坡工程数量表</t>
  </si>
  <si>
    <t>K359+345~K359+560段路堑右侧边坡工程数量表</t>
  </si>
  <si>
    <t>K359+560~K359+700段路堑右侧边坡工程数量表</t>
  </si>
  <si>
    <t>K360+720~K360+850段路堑右侧边坡工程数量表</t>
  </si>
  <si>
    <t>K360+870~K361+020段路堑右侧边坡工程数量表</t>
  </si>
  <si>
    <t>K361+140~K361+295段路堑右侧边坡工程数量表</t>
  </si>
  <si>
    <t>鹤塘立交主线路基土石方数量计算表</t>
  </si>
  <si>
    <t>鹤塘立交GS匝道路基土石方数量计算表</t>
  </si>
  <si>
    <t>鹤塘立交RS匝道路基土石方数量计算表</t>
  </si>
  <si>
    <t>鹤塘立交SG匝道路基土石方数量计算表</t>
  </si>
  <si>
    <t>鹤塘立交SR匝道路基土石方数量计算表</t>
  </si>
  <si>
    <t>第四篇 桥梁、涵洞</t>
  </si>
  <si>
    <t>桥梁设置一览表</t>
  </si>
  <si>
    <t>中洲河大桥工程数量总表</t>
  </si>
  <si>
    <t>桥型布置图</t>
  </si>
  <si>
    <t>中洲河大桥桥梁上部结构明细表</t>
  </si>
  <si>
    <t>中洲河大桥桥梁桩基础钻孔地质表</t>
  </si>
  <si>
    <t>何屋大桥工程数量总表</t>
  </si>
  <si>
    <t>何屋大桥桥梁上部结构明细表</t>
  </si>
  <si>
    <t>何屋大桥桥梁桩基础钻孔地质表</t>
  </si>
  <si>
    <t>卢屋大桥工程数量总表</t>
  </si>
  <si>
    <t>卢屋大桥桥梁上部结构明细表</t>
  </si>
  <si>
    <t>卢屋大桥桥梁桩基础钻孔地质表</t>
  </si>
  <si>
    <t>大塘坪通道桥 桥梁工程数量总表</t>
  </si>
  <si>
    <t>大塘坪通道桥 桥梁上部结构明细表</t>
  </si>
  <si>
    <t>大塘坪通道桥 桥梁桩基础钻孔地质表</t>
  </si>
  <si>
    <t>涵洞设置一览表</t>
  </si>
  <si>
    <t>盖板涵(通道)设置一览表</t>
  </si>
  <si>
    <t>圆管涵工程数量表</t>
  </si>
  <si>
    <t>盖板涵(通道)工程数量表</t>
  </si>
  <si>
    <t>第五篇 隧道</t>
  </si>
  <si>
    <t>隧道表</t>
  </si>
  <si>
    <t>长埇隧道设计布置表</t>
  </si>
  <si>
    <t>长埇左线隧道土建工程数量表</t>
  </si>
  <si>
    <t>长埇右线隧道土建工程数量表</t>
  </si>
  <si>
    <t>隧道辅助通道工程数量表</t>
  </si>
  <si>
    <t>第六篇 路线交叉</t>
  </si>
  <si>
    <t>鹤塘枢纽互通立交清表及填前夯（压）实数量表</t>
  </si>
  <si>
    <t>鹤塘枢纽互通立交砍树挖根数量表</t>
  </si>
  <si>
    <t>鹤塘枢纽互通立交挖淤泥排水数量表</t>
  </si>
  <si>
    <t>鹤塘枢纽互通立交赔偿树木、青苗数量表</t>
  </si>
  <si>
    <t>鹤塘枢纽互通立交低填浅挖路基处理工程数量表</t>
  </si>
  <si>
    <t>鹤塘枢纽互通立交桥梁台背处理工程数量表</t>
  </si>
  <si>
    <t>SX3-6(1)-59</t>
  </si>
  <si>
    <t>鹤塘枢纽互通立交填方路基超宽工程数量表</t>
  </si>
  <si>
    <t>鹤塘枢纽互通立交纵横向填挖交界与一般陡坡路基处理工程数量表</t>
  </si>
  <si>
    <t>高液限土路基分布一览表</t>
  </si>
  <si>
    <t>鹤塘枢纽互通立交路基每公里土石方数量汇总表</t>
  </si>
  <si>
    <t>鹤塘立交路基土石方运量统计表</t>
  </si>
  <si>
    <t>鹤塘枢纽立交路堑边坡加固防护设计一览表</t>
  </si>
  <si>
    <t>鹤塘枢纽立交路堑边坡加固防护设计工程数量表</t>
  </si>
  <si>
    <t>鹤塘枢纽互通立交主线路基排水工程数量表（排水沟、桥下排水沟、边沟、隔水墙）</t>
  </si>
  <si>
    <t>鹤塘枢纽互通立交GS匝道路基排水工程数量表（排水沟、桥下排水沟、边沟、隔水墙）</t>
  </si>
  <si>
    <t>鹤塘枢纽互通立交RS匝道路基排水工程数量表（排水沟、桥下排水沟、边沟、隔水墙）</t>
  </si>
  <si>
    <t>鹤塘枢纽互通立交SG匝道路基排水工程数量表（排水沟、桥下排水沟、边沟、隔水墙）</t>
  </si>
  <si>
    <t>鹤塘枢纽互通立交主线路基排水工程数量表（渗沟）</t>
  </si>
  <si>
    <t>鹤塘枢纽互通立交GS匝道路基排水工程数量表（渗沟）</t>
  </si>
  <si>
    <t>鹤塘枢纽互通立交RS匝道路基排水工程数量表（渗沟）</t>
  </si>
  <si>
    <t>鹤塘枢纽互通立交SG匝道路基排水工程数量表（盲沟）</t>
  </si>
  <si>
    <t>鹤塘枢纽互通立交SR匝道路基排水工程数量表（渗沟）</t>
  </si>
  <si>
    <t>鹤塘枢纽互通立交主线路基排水工程数量表（急流槽）</t>
  </si>
  <si>
    <t>鹤塘枢纽互通立交GS匝道路基排水工程数量表（急流槽）</t>
  </si>
  <si>
    <t>鹤塘枢纽互通立交RS匝道路基排水工程数量表（急流槽）</t>
  </si>
  <si>
    <t>鹤塘枢纽互通立交SG匝道路基排水工程数量表（急流槽）</t>
  </si>
  <si>
    <t>鹤塘枢纽互通立交SR匝道路基排水工程数量表（急流槽）</t>
  </si>
  <si>
    <t>鹤塘枢纽互通立交改路、改河（沟）工程数量表</t>
  </si>
  <si>
    <t>谭埂大桥工程数量总表</t>
  </si>
  <si>
    <t>谭埂大桥上部结构明细表</t>
  </si>
  <si>
    <t>谭埂大桥桩基础钻孔地质表</t>
  </si>
  <si>
    <t>鹤塘立交主线1号桥工程数量总表</t>
  </si>
  <si>
    <t>鹤塘立交主线1号桥桥梁上部结构明细表</t>
  </si>
  <si>
    <t>鹤塘立交主线1号桥桥梁桩基础钻孔地质表</t>
  </si>
  <si>
    <t>鹤塘立交主线2号桥上部结构明细表</t>
  </si>
  <si>
    <t>鹤塘立交主线2号桥桩基础钻孔地质表</t>
  </si>
  <si>
    <t>鹤塘立交RS匝道桥工程数量总表</t>
  </si>
  <si>
    <t>鹤塘立交RS匝道桥上部结构明细表</t>
  </si>
  <si>
    <t>鹤塘立交RS匝道桥桩基础钻孔地质表</t>
  </si>
  <si>
    <t>鹤塘立交SG匝道桥工程数量总表</t>
  </si>
  <si>
    <t>鹤塘立交SG匝道桥上部结构明细表</t>
  </si>
  <si>
    <t>鹤塘立交SG匝道桥桩基础钻孔地质表</t>
  </si>
  <si>
    <t>鹤塘枢纽互通立交 涵洞设置一览表</t>
  </si>
  <si>
    <t>鹤塘枢纽互通立交 _盖板涵(通道)工程数量表</t>
  </si>
  <si>
    <t>通道、天桥工程数量表</t>
  </si>
  <si>
    <t xml:space="preserve">  连接线：桃花水改道</t>
  </si>
  <si>
    <t xml:space="preserve">路基防护工程数量表 </t>
  </si>
  <si>
    <t xml:space="preserve">每公里土石方数量表 </t>
  </si>
  <si>
    <t xml:space="preserve">取土场（坑）、弃土场（堆）一览表 </t>
  </si>
  <si>
    <t xml:space="preserve">涵洞设置一览表 </t>
  </si>
  <si>
    <t xml:space="preserve">改路、改河（沟）工程数量表 </t>
  </si>
  <si>
    <t>第七篇 交通工程及沿线设施</t>
  </si>
  <si>
    <t>参考目录</t>
  </si>
  <si>
    <t>主要技术经济指标一览表</t>
  </si>
  <si>
    <t>交通工程及沿线设施建设规模汇总表</t>
  </si>
  <si>
    <t>管理、养护机构建筑面积及占地一览表</t>
  </si>
  <si>
    <t>监控设施</t>
  </si>
  <si>
    <t>通讯设施</t>
  </si>
  <si>
    <t>收费设施</t>
  </si>
  <si>
    <t>供配电设施</t>
  </si>
  <si>
    <t>照明设施</t>
  </si>
  <si>
    <t>房屋建筑</t>
  </si>
  <si>
    <t>场外供电线路</t>
  </si>
  <si>
    <t>35kV变电站工程设备安装部分A</t>
  </si>
  <si>
    <t>35kV变电站工程设备安装部分B</t>
  </si>
  <si>
    <t>35KV变电站房工程</t>
  </si>
  <si>
    <t>35kV田心站至青云山隧道入口侧变电站送电线路工程</t>
  </si>
  <si>
    <t>青云山隧道入口外供电线路工程A</t>
  </si>
  <si>
    <t>青云山隧道出口外供电线路工程A</t>
  </si>
  <si>
    <t>青云山隧道出口外供电线路工程B</t>
  </si>
  <si>
    <t>第八篇  环境保护与景观设计</t>
  </si>
  <si>
    <t>第九篇 其他工程</t>
  </si>
  <si>
    <t>改路、改河(沟)工程数量表</t>
  </si>
  <si>
    <t>水环境敏感路段保护措施一览表</t>
  </si>
  <si>
    <t>收集池设置及工程数量一览表</t>
  </si>
  <si>
    <t>第十篇 筑路材料</t>
  </si>
  <si>
    <t>沿线筑路材料料场表</t>
  </si>
  <si>
    <t>第十一篇 施工组织计划</t>
  </si>
  <si>
    <t>其他临时工程数量表</t>
  </si>
  <si>
    <t>施工便道、便桥工程数量表</t>
  </si>
  <si>
    <t>公路临时用地数量表</t>
  </si>
  <si>
    <t>合计("√")</t>
  </si>
  <si>
    <t>处</t>
  </si>
  <si>
    <t>合计("×")</t>
  </si>
  <si>
    <t>良好率</t>
  </si>
  <si>
    <t>1.评价以良好“√”代表，以差“×”代表。</t>
  </si>
  <si>
    <t>2.从分表分项清单汇总到总分项清单的稳定链接，从总分项清单到项目清单的稳定链接在其他栏评价，</t>
  </si>
  <si>
    <t>3.文档编排秩序：数量总表的设计图号排列顺序与设计文件编排顺序对应，摘录采用标准指南标准化总表编码；</t>
  </si>
  <si>
    <t>4.数量总表表名前应加标准编码，总表表名应尽量采用标准化数量总表的表名。</t>
  </si>
  <si>
    <t>5.第七篇 交通工程及沿线设施 无出标准总表，所给目录为参考。所列案例是不完整涵盖设计数量总表，欠缺的结合具体设计案例按设计文件目录编排。</t>
  </si>
  <si>
    <t>6.合计良好率暂以直接平均法计算，目前合同较多约定清单错误15处罚1000元以及清单质量罚款，本表示范以“×”数*100元计算</t>
  </si>
  <si>
    <t>造价文件数据链(设计数量总表-三级清单)质量评价明细表</t>
  </si>
  <si>
    <t>造价文件数据链(设计数量总表-三级清单)质量评价汇总表</t>
  </si>
  <si>
    <t>其他费用补充表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</si>
</sst>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28">
    <font>
      <sz val="12"/>
      <name val="宋体"/>
      <family val="0"/>
    </font>
    <font>
      <sz val="9"/>
      <name val="宋体"/>
      <family val="0"/>
    </font>
    <font>
      <sz val="10"/>
      <name val="宋体"/>
      <family val="0"/>
    </font>
    <font>
      <sz val="16"/>
      <name val="宋体"/>
      <family val="0"/>
    </font>
    <font>
      <sz val="13"/>
      <name val="宋体"/>
      <family val="0"/>
    </font>
    <font>
      <sz val="13"/>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1"/>
      <name val="宋体"/>
      <family val="0"/>
    </font>
    <font>
      <b/>
      <sz val="12"/>
      <name val="宋体"/>
      <family val="0"/>
    </font>
    <font>
      <sz val="10"/>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131">
    <xf numFmtId="0" fontId="0" fillId="0" borderId="0" xfId="0" applyAlignment="1">
      <alignment vertical="center"/>
    </xf>
    <xf numFmtId="0" fontId="2" fillId="0" borderId="0" xfId="0" applyFont="1" applyFill="1" applyAlignment="1">
      <alignment horizont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10" xfId="42" applyNumberFormat="1" applyFont="1" applyFill="1" applyBorder="1" applyAlignment="1">
      <alignment horizontal="center" vertical="center" wrapText="1"/>
      <protection/>
    </xf>
    <xf numFmtId="0" fontId="2" fillId="0" borderId="10" xfId="42" applyFont="1" applyFill="1" applyBorder="1" applyAlignment="1">
      <alignment horizontal="center" vertical="center" wrapText="1"/>
      <protection/>
    </xf>
    <xf numFmtId="0" fontId="2" fillId="0" borderId="10" xfId="41" applyFont="1" applyFill="1" applyBorder="1" applyAlignment="1">
      <alignment horizontal="center" vertical="center" wrapText="1"/>
      <protection/>
    </xf>
    <xf numFmtId="0" fontId="2" fillId="0" borderId="10" xfId="41" applyFont="1" applyFill="1" applyBorder="1" applyAlignment="1">
      <alignment horizontal="center" vertical="center"/>
      <protection/>
    </xf>
    <xf numFmtId="0" fontId="2" fillId="0" borderId="10" xfId="41" applyFont="1" applyFill="1" applyBorder="1" applyAlignment="1">
      <alignment horizontal="center" vertical="center" wrapText="1"/>
      <protection/>
    </xf>
    <xf numFmtId="49" fontId="2" fillId="0" borderId="10" xfId="41"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xf>
    <xf numFmtId="0" fontId="2" fillId="0" borderId="10" xfId="40" applyFont="1" applyFill="1" applyBorder="1" applyAlignment="1">
      <alignment horizontal="center" vertical="center"/>
      <protection/>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Alignment="1">
      <alignment horizontal="center" vertical="center" wrapText="1"/>
    </xf>
    <xf numFmtId="0" fontId="2" fillId="0" borderId="0" xfId="0" applyFont="1" applyAlignment="1">
      <alignment/>
    </xf>
    <xf numFmtId="49" fontId="2" fillId="0" borderId="10" xfId="0" applyNumberFormat="1" applyFont="1" applyFill="1" applyBorder="1" applyAlignment="1">
      <alignment horizontal="center" vertical="center" wrapText="1"/>
    </xf>
    <xf numFmtId="0" fontId="2" fillId="0" borderId="10" xfId="41" applyFont="1" applyFill="1" applyBorder="1" applyAlignment="1">
      <alignment horizontal="center" vertical="center" wrapText="1"/>
      <protection/>
    </xf>
    <xf numFmtId="0" fontId="2" fillId="0" borderId="0" xfId="0" applyFont="1" applyFill="1" applyAlignment="1">
      <alignment horizontal="left" vertical="center" wrapText="1"/>
    </xf>
    <xf numFmtId="0" fontId="2" fillId="0" borderId="11" xfId="0" applyFont="1" applyFill="1" applyBorder="1" applyAlignment="1">
      <alignment horizontal="left"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wrapText="1"/>
    </xf>
    <xf numFmtId="0" fontId="5" fillId="0" borderId="0" xfId="0" applyFont="1" applyAlignment="1">
      <alignment/>
    </xf>
    <xf numFmtId="0" fontId="5" fillId="0" borderId="0" xfId="0" applyFont="1" applyAlignment="1">
      <alignment vertical="center"/>
    </xf>
    <xf numFmtId="9" fontId="2" fillId="0" borderId="0" xfId="0" applyNumberFormat="1" applyFont="1" applyAlignment="1">
      <alignment horizontal="center" vertical="center" wrapText="1"/>
    </xf>
    <xf numFmtId="0" fontId="2" fillId="0" borderId="11" xfId="0"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10" xfId="0" applyFont="1" applyFill="1" applyBorder="1" applyAlignment="1">
      <alignment/>
    </xf>
    <xf numFmtId="0" fontId="0" fillId="0" borderId="0" xfId="0" applyAlignment="1">
      <alignment vertical="center"/>
    </xf>
    <xf numFmtId="0" fontId="2" fillId="0" borderId="13"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3" xfId="41" applyNumberFormat="1" applyFont="1" applyFill="1" applyBorder="1" applyAlignment="1">
      <alignment horizontal="center" vertical="center" wrapText="1"/>
      <protection/>
    </xf>
    <xf numFmtId="49" fontId="2" fillId="0" borderId="13" xfId="0" applyNumberFormat="1" applyFont="1" applyFill="1" applyBorder="1" applyAlignment="1">
      <alignment horizontal="center" vertical="center" wrapText="1"/>
    </xf>
    <xf numFmtId="49" fontId="2" fillId="0" borderId="13" xfId="42" applyNumberFormat="1" applyFont="1" applyFill="1" applyBorder="1" applyAlignment="1">
      <alignment horizontal="center" vertical="center" wrapText="1"/>
      <protection/>
    </xf>
    <xf numFmtId="0" fontId="2" fillId="0" borderId="10" xfId="0" applyFont="1" applyBorder="1" applyAlignment="1">
      <alignment/>
    </xf>
    <xf numFmtId="0" fontId="2" fillId="0" borderId="0" xfId="0" applyFont="1" applyBorder="1" applyAlignment="1">
      <alignment horizontal="righ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5" fillId="0" borderId="10" xfId="0" applyFont="1" applyBorder="1" applyAlignment="1">
      <alignment/>
    </xf>
    <xf numFmtId="0" fontId="2" fillId="0" borderId="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0" xfId="0" applyFont="1" applyFill="1" applyAlignment="1">
      <alignment horizontal="center"/>
    </xf>
    <xf numFmtId="0" fontId="0" fillId="0" borderId="10" xfId="0" applyFill="1" applyBorder="1" applyAlignment="1">
      <alignment horizontal="center" vertical="center" wrapText="1"/>
    </xf>
    <xf numFmtId="0" fontId="2" fillId="0" borderId="0" xfId="0" applyFont="1" applyFill="1" applyAlignment="1">
      <alignment vertical="center"/>
    </xf>
    <xf numFmtId="0" fontId="27" fillId="0" borderId="0" xfId="0" applyFont="1" applyFill="1" applyBorder="1" applyAlignment="1">
      <alignment horizontal="left" vertical="center" wrapText="1"/>
    </xf>
    <xf numFmtId="0" fontId="27" fillId="0" borderId="0" xfId="0" applyFont="1" applyFill="1" applyAlignment="1">
      <alignment vertical="center"/>
    </xf>
    <xf numFmtId="0" fontId="27" fillId="0" borderId="0" xfId="0" applyFont="1" applyFill="1" applyBorder="1" applyAlignment="1">
      <alignment horizontal="center" vertical="center" wrapText="1"/>
    </xf>
    <xf numFmtId="0" fontId="5" fillId="0" borderId="0" xfId="0" applyFont="1" applyFill="1" applyAlignment="1">
      <alignmen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shrinkToFit="1"/>
    </xf>
    <xf numFmtId="0" fontId="5" fillId="0" borderId="0" xfId="0" applyFont="1" applyFill="1" applyAlignment="1">
      <alignment vertical="center"/>
    </xf>
    <xf numFmtId="9" fontId="2" fillId="0" borderId="10" xfId="0" applyNumberFormat="1" applyFont="1" applyFill="1" applyBorder="1" applyAlignment="1">
      <alignment horizontal="center" vertical="center" wrapText="1"/>
    </xf>
    <xf numFmtId="0" fontId="27" fillId="0" borderId="10" xfId="0" applyFont="1" applyFill="1" applyBorder="1" applyAlignment="1">
      <alignment vertical="center"/>
    </xf>
    <xf numFmtId="0" fontId="27" fillId="0" borderId="10" xfId="0" applyFont="1" applyFill="1" applyBorder="1" applyAlignment="1">
      <alignment vertical="center" wrapText="1" shrinkToFit="1"/>
    </xf>
    <xf numFmtId="0" fontId="5" fillId="0" borderId="10" xfId="0" applyFont="1" applyFill="1" applyBorder="1" applyAlignment="1">
      <alignment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88" fontId="2" fillId="0" borderId="10" xfId="0" applyNumberFormat="1" applyFont="1" applyFill="1" applyBorder="1" applyAlignment="1">
      <alignment horizontal="center" vertical="center" wrapText="1"/>
    </xf>
    <xf numFmtId="0" fontId="27" fillId="0" borderId="10" xfId="0" applyFont="1" applyFill="1" applyBorder="1" applyAlignment="1">
      <alignment vertical="center" wrapText="1"/>
    </xf>
    <xf numFmtId="188"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188"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2" fillId="0" borderId="10" xfId="0" applyFont="1" applyFill="1" applyBorder="1" applyAlignment="1">
      <alignment vertical="center"/>
    </xf>
    <xf numFmtId="0" fontId="2" fillId="0" borderId="14"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41" applyFont="1" applyFill="1" applyBorder="1" applyAlignment="1">
      <alignment horizontal="center" vertical="center"/>
      <protection/>
    </xf>
    <xf numFmtId="9" fontId="2" fillId="0" borderId="10" xfId="0" applyNumberFormat="1" applyFont="1" applyBorder="1" applyAlignment="1">
      <alignment/>
    </xf>
    <xf numFmtId="0" fontId="27" fillId="0" borderId="0" xfId="0" applyFont="1" applyFill="1" applyBorder="1" applyAlignment="1">
      <alignment horizontal="left"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10"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vertical="center" wrapText="1"/>
    </xf>
    <xf numFmtId="0" fontId="0" fillId="0" borderId="0" xfId="0" applyAlignment="1">
      <alignment vertical="center" wrapText="1"/>
    </xf>
    <xf numFmtId="0" fontId="25"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 fillId="0" borderId="0" xfId="0" applyFont="1" applyBorder="1" applyAlignment="1">
      <alignment horizontal="center" vertical="center" wrapText="1"/>
    </xf>
    <xf numFmtId="0" fontId="4" fillId="0" borderId="11" xfId="0" applyFont="1" applyBorder="1" applyAlignment="1">
      <alignment horizontal="left" vertical="center" wrapText="1"/>
    </xf>
    <xf numFmtId="0" fontId="0" fillId="0" borderId="11" xfId="0" applyFont="1" applyBorder="1" applyAlignment="1">
      <alignment/>
    </xf>
    <xf numFmtId="0" fontId="2" fillId="0" borderId="10" xfId="0" applyFont="1" applyBorder="1" applyAlignment="1">
      <alignment horizontal="center"/>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0" fillId="0" borderId="0" xfId="0" applyAlignment="1">
      <alignment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0" xfId="0" applyFont="1" applyFill="1" applyBorder="1" applyAlignment="1">
      <alignment horizontal="center" vertical="center" wrapText="1"/>
    </xf>
    <xf numFmtId="0" fontId="26" fillId="0" borderId="0" xfId="0" applyFont="1" applyFill="1" applyAlignment="1">
      <alignment horizontal="center" vertical="center" wrapText="1"/>
    </xf>
    <xf numFmtId="0" fontId="2" fillId="0" borderId="0" xfId="0" applyFont="1" applyFill="1" applyAlignment="1">
      <alignment horizontal="center"/>
    </xf>
    <xf numFmtId="0" fontId="0" fillId="0" borderId="10" xfId="0"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shrinkToFi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17"/>
  <sheetViews>
    <sheetView tabSelected="1" zoomScaleSheetLayoutView="100" zoomScalePageLayoutView="0" workbookViewId="0" topLeftCell="A1">
      <selection activeCell="L4" sqref="L4:L5"/>
    </sheetView>
  </sheetViews>
  <sheetFormatPr defaultColWidth="9.00390625" defaultRowHeight="14.25"/>
  <cols>
    <col min="1" max="1" width="5.25390625" style="32" customWidth="1"/>
    <col min="2" max="2" width="19.00390625" style="32" customWidth="1"/>
    <col min="3" max="3" width="14.125" style="32" customWidth="1"/>
    <col min="4" max="4" width="7.25390625" style="32" customWidth="1"/>
    <col min="5" max="5" width="7.00390625" style="32" customWidth="1"/>
    <col min="6" max="6" width="6.375" style="32" customWidth="1"/>
    <col min="7" max="7" width="13.75390625" style="33" customWidth="1"/>
    <col min="8" max="8" width="6.75390625" style="33" customWidth="1"/>
    <col min="9" max="9" width="7.00390625" style="33" customWidth="1"/>
    <col min="10" max="10" width="5.75390625" style="33" customWidth="1"/>
    <col min="11" max="11" width="13.625" style="32" customWidth="1"/>
    <col min="12" max="12" width="14.50390625" style="22" customWidth="1"/>
    <col min="13" max="16384" width="9.00390625" style="22" customWidth="1"/>
  </cols>
  <sheetData>
    <row r="1" spans="1:2" ht="23.25" customHeight="1">
      <c r="A1" s="104" t="s">
        <v>438</v>
      </c>
      <c r="B1" s="103"/>
    </row>
    <row r="2" spans="1:12" ht="48.75" customHeight="1">
      <c r="A2" s="108" t="s">
        <v>396</v>
      </c>
      <c r="B2" s="108"/>
      <c r="C2" s="108"/>
      <c r="D2" s="108"/>
      <c r="E2" s="108"/>
      <c r="F2" s="108"/>
      <c r="G2" s="108"/>
      <c r="H2" s="108"/>
      <c r="I2" s="108"/>
      <c r="J2" s="108"/>
      <c r="K2" s="108"/>
      <c r="L2" s="108"/>
    </row>
    <row r="3" spans="1:12" s="34" customFormat="1" ht="22.5" customHeight="1">
      <c r="A3" s="109" t="s">
        <v>428</v>
      </c>
      <c r="B3" s="109"/>
      <c r="C3" s="109"/>
      <c r="D3" s="110"/>
      <c r="E3" s="110"/>
      <c r="F3" s="110"/>
      <c r="G3" s="110"/>
      <c r="H3" s="110"/>
      <c r="I3" s="110"/>
      <c r="J3" s="110"/>
      <c r="K3" s="110"/>
      <c r="L3" s="110"/>
    </row>
    <row r="4" spans="1:12" s="34" customFormat="1" ht="24.75" customHeight="1">
      <c r="A4" s="105" t="s">
        <v>4</v>
      </c>
      <c r="B4" s="105" t="s">
        <v>397</v>
      </c>
      <c r="C4" s="105" t="s">
        <v>429</v>
      </c>
      <c r="D4" s="111" t="s">
        <v>430</v>
      </c>
      <c r="E4" s="111"/>
      <c r="F4" s="111"/>
      <c r="G4" s="111"/>
      <c r="H4" s="111" t="s">
        <v>431</v>
      </c>
      <c r="I4" s="111"/>
      <c r="J4" s="111"/>
      <c r="K4" s="111"/>
      <c r="L4" s="106" t="s">
        <v>12</v>
      </c>
    </row>
    <row r="5" spans="1:40" s="34" customFormat="1" ht="47.25" customHeight="1">
      <c r="A5" s="105"/>
      <c r="B5" s="105"/>
      <c r="C5" s="105"/>
      <c r="D5" s="50" t="s">
        <v>398</v>
      </c>
      <c r="E5" s="50" t="s">
        <v>399</v>
      </c>
      <c r="F5" s="50" t="s">
        <v>400</v>
      </c>
      <c r="G5" s="50" t="s">
        <v>403</v>
      </c>
      <c r="H5" s="50" t="s">
        <v>398</v>
      </c>
      <c r="I5" s="50" t="s">
        <v>399</v>
      </c>
      <c r="J5" s="50" t="s">
        <v>400</v>
      </c>
      <c r="K5" s="50" t="s">
        <v>403</v>
      </c>
      <c r="L5" s="107"/>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row>
    <row r="6" spans="1:12" s="34" customFormat="1" ht="24.75" customHeight="1">
      <c r="A6" s="50" t="s">
        <v>432</v>
      </c>
      <c r="B6" s="50" t="s">
        <v>433</v>
      </c>
      <c r="C6" s="50"/>
      <c r="D6" s="50"/>
      <c r="E6" s="50"/>
      <c r="F6" s="50"/>
      <c r="G6" s="51"/>
      <c r="H6" s="50"/>
      <c r="I6" s="50"/>
      <c r="J6" s="50"/>
      <c r="K6" s="51"/>
      <c r="L6" s="48"/>
    </row>
    <row r="7" spans="1:12" s="34" customFormat="1" ht="24.75" customHeight="1">
      <c r="A7" s="50">
        <v>1</v>
      </c>
      <c r="B7" s="50" t="s">
        <v>434</v>
      </c>
      <c r="C7" s="50"/>
      <c r="D7" s="52">
        <f>'附件1-2评价明细表'!I146/('附件1-2评价明细表'!I146+'附件1-2评价明细表'!J146+'附件1-2评价明细表'!K146)</f>
        <v>0.6086956521739131</v>
      </c>
      <c r="E7" s="52">
        <f>'附件1-2评价明细表'!J146/('附件1-2评价明细表'!I146+'附件1-2评价明细表'!J146+'附件1-2评价明细表'!K146)</f>
        <v>0.17391304347826086</v>
      </c>
      <c r="F7" s="52">
        <f>'附件1-2评价明细表'!K146/('附件1-2评价明细表'!I146+'附件1-2评价明细表'!J146+'附件1-2评价明细表'!K146)</f>
        <v>0.21739130434782608</v>
      </c>
      <c r="G7" s="50">
        <f>'附件1-2评价明细表'!K146*0.5+'附件1-2评价明细表'!J146*0.25</f>
        <v>21</v>
      </c>
      <c r="H7" s="52"/>
      <c r="I7" s="52"/>
      <c r="J7" s="52"/>
      <c r="K7" s="50"/>
      <c r="L7" s="53"/>
    </row>
    <row r="8" spans="1:12" s="34" customFormat="1" ht="24.75" customHeight="1">
      <c r="A8" s="50">
        <v>1.1</v>
      </c>
      <c r="B8" s="50" t="s">
        <v>427</v>
      </c>
      <c r="C8" s="50"/>
      <c r="D8" s="50"/>
      <c r="E8" s="50"/>
      <c r="F8" s="50"/>
      <c r="G8" s="51"/>
      <c r="H8" s="50"/>
      <c r="I8" s="50"/>
      <c r="J8" s="50"/>
      <c r="K8" s="51"/>
      <c r="L8" s="48"/>
    </row>
    <row r="9" spans="1:12" s="34" customFormat="1" ht="24.75" customHeight="1">
      <c r="A9" s="50">
        <v>1.2</v>
      </c>
      <c r="B9" s="50" t="s">
        <v>435</v>
      </c>
      <c r="C9" s="50"/>
      <c r="D9" s="52"/>
      <c r="E9" s="52"/>
      <c r="F9" s="52"/>
      <c r="G9" s="50"/>
      <c r="H9" s="52"/>
      <c r="I9" s="52"/>
      <c r="J9" s="52"/>
      <c r="K9" s="50"/>
      <c r="L9" s="53"/>
    </row>
    <row r="10" spans="1:15" s="34" customFormat="1" ht="24.75" customHeight="1">
      <c r="A10" s="50">
        <v>2</v>
      </c>
      <c r="B10" s="50" t="s">
        <v>436</v>
      </c>
      <c r="C10" s="50"/>
      <c r="D10" s="52"/>
      <c r="E10" s="52"/>
      <c r="F10" s="52"/>
      <c r="G10" s="50"/>
      <c r="H10" s="52"/>
      <c r="I10" s="52"/>
      <c r="J10" s="52"/>
      <c r="K10" s="50"/>
      <c r="L10" s="53"/>
      <c r="O10" s="55"/>
    </row>
    <row r="11" spans="1:12" s="34" customFormat="1" ht="24.75" customHeight="1">
      <c r="A11" s="50"/>
      <c r="B11" s="50"/>
      <c r="C11" s="50"/>
      <c r="D11" s="52"/>
      <c r="E11" s="52"/>
      <c r="F11" s="52"/>
      <c r="G11" s="50"/>
      <c r="H11" s="52"/>
      <c r="I11" s="52"/>
      <c r="J11" s="52"/>
      <c r="K11" s="50"/>
      <c r="L11" s="53"/>
    </row>
    <row r="12" spans="1:12" s="34" customFormat="1" ht="24.75" customHeight="1">
      <c r="A12" s="50"/>
      <c r="B12" s="50" t="s">
        <v>426</v>
      </c>
      <c r="C12" s="50"/>
      <c r="D12" s="52"/>
      <c r="E12" s="52"/>
      <c r="F12" s="52"/>
      <c r="G12" s="50"/>
      <c r="H12" s="52"/>
      <c r="I12" s="52"/>
      <c r="J12" s="52"/>
      <c r="K12" s="50"/>
      <c r="L12" s="53"/>
    </row>
    <row r="13" spans="1:12" ht="12" customHeight="1">
      <c r="A13" s="49" t="s">
        <v>116</v>
      </c>
      <c r="B13" s="101" t="s">
        <v>401</v>
      </c>
      <c r="C13" s="101"/>
      <c r="D13" s="101"/>
      <c r="E13" s="101"/>
      <c r="F13" s="101"/>
      <c r="G13" s="101"/>
      <c r="H13" s="101"/>
      <c r="I13" s="101"/>
      <c r="J13" s="101"/>
      <c r="K13" s="101"/>
      <c r="L13" s="101"/>
    </row>
    <row r="14" spans="1:12" ht="27.75" customHeight="1">
      <c r="A14" s="54"/>
      <c r="B14" s="101" t="s">
        <v>437</v>
      </c>
      <c r="C14" s="102"/>
      <c r="D14" s="102"/>
      <c r="E14" s="102"/>
      <c r="F14" s="102"/>
      <c r="G14" s="102"/>
      <c r="H14" s="103"/>
      <c r="I14" s="103"/>
      <c r="J14" s="103"/>
      <c r="K14" s="103"/>
      <c r="L14" s="103"/>
    </row>
    <row r="15" spans="1:12" ht="14.25">
      <c r="A15" s="54"/>
      <c r="B15" s="101" t="s">
        <v>402</v>
      </c>
      <c r="C15" s="102"/>
      <c r="D15" s="102"/>
      <c r="E15" s="102"/>
      <c r="F15" s="102"/>
      <c r="G15" s="102"/>
      <c r="H15" s="103"/>
      <c r="I15" s="103"/>
      <c r="J15" s="103"/>
      <c r="K15" s="103"/>
      <c r="L15" s="103"/>
    </row>
    <row r="16" spans="1:12" ht="20.25" customHeight="1">
      <c r="A16" s="54"/>
      <c r="B16" s="101" t="s">
        <v>404</v>
      </c>
      <c r="C16" s="101"/>
      <c r="D16" s="101"/>
      <c r="E16" s="101"/>
      <c r="F16" s="101"/>
      <c r="G16" s="101"/>
      <c r="H16" s="103"/>
      <c r="I16" s="103"/>
      <c r="J16" s="103"/>
      <c r="K16" s="103"/>
      <c r="L16" s="103"/>
    </row>
    <row r="17" ht="12" customHeight="1">
      <c r="E17" s="36"/>
    </row>
  </sheetData>
  <sheetProtection/>
  <mergeCells count="13">
    <mergeCell ref="H4:K4"/>
    <mergeCell ref="A4:A5"/>
    <mergeCell ref="B4:B5"/>
    <mergeCell ref="B15:L15"/>
    <mergeCell ref="B16:L16"/>
    <mergeCell ref="B14:L14"/>
    <mergeCell ref="A1:B1"/>
    <mergeCell ref="C4:C5"/>
    <mergeCell ref="L4:L5"/>
    <mergeCell ref="B13:L13"/>
    <mergeCell ref="A2:L2"/>
    <mergeCell ref="A3:L3"/>
    <mergeCell ref="D4:G4"/>
  </mergeCells>
  <printOptions/>
  <pageMargins left="0.7480314960629921" right="0.7480314960629921" top="0.5905511811023623"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155"/>
  <sheetViews>
    <sheetView view="pageBreakPreview" zoomScaleSheetLayoutView="100" workbookViewId="0" topLeftCell="A1">
      <selection activeCell="E23" sqref="E23"/>
    </sheetView>
  </sheetViews>
  <sheetFormatPr defaultColWidth="9.00390625" defaultRowHeight="14.25"/>
  <cols>
    <col min="1" max="1" width="8.875" style="21" customWidth="1"/>
    <col min="2" max="2" width="4.50390625" style="21" customWidth="1"/>
    <col min="3" max="3" width="6.00390625" style="1" customWidth="1"/>
    <col min="4" max="4" width="12.125" style="1" customWidth="1"/>
    <col min="5" max="5" width="41.375" style="1" customWidth="1"/>
    <col min="6" max="6" width="6.50390625" style="1" customWidth="1"/>
    <col min="7" max="7" width="12.625" style="16" hidden="1" customWidth="1"/>
    <col min="8" max="8" width="6.25390625" style="16" customWidth="1"/>
    <col min="9" max="10" width="4.25390625" style="16" customWidth="1"/>
    <col min="11" max="11" width="3.50390625" style="16" customWidth="1"/>
    <col min="12" max="12" width="4.25390625" style="16" customWidth="1"/>
    <col min="13" max="13" width="3.875" style="16" customWidth="1"/>
    <col min="14" max="14" width="3.25390625" style="16" customWidth="1"/>
    <col min="15" max="15" width="5.375" style="16" customWidth="1"/>
    <col min="16" max="16" width="5.50390625" style="16" customWidth="1"/>
    <col min="17" max="17" width="11.75390625" style="16" customWidth="1"/>
    <col min="18" max="18" width="9.50390625" style="16" customWidth="1"/>
    <col min="19" max="19" width="32.125" style="16" customWidth="1"/>
    <col min="20" max="16384" width="9.00390625" style="16" customWidth="1"/>
  </cols>
  <sheetData>
    <row r="1" spans="1:2" ht="35.25" customHeight="1">
      <c r="A1" s="126" t="s">
        <v>439</v>
      </c>
      <c r="B1" s="126"/>
    </row>
    <row r="2" spans="1:17" ht="48" customHeight="1">
      <c r="A2" s="119" t="s">
        <v>0</v>
      </c>
      <c r="B2" s="119"/>
      <c r="C2" s="119"/>
      <c r="D2" s="119"/>
      <c r="E2" s="119"/>
      <c r="F2" s="119"/>
      <c r="G2" s="119"/>
      <c r="H2" s="119"/>
      <c r="I2" s="119"/>
      <c r="J2" s="119"/>
      <c r="K2" s="119"/>
      <c r="L2" s="119"/>
      <c r="M2" s="119"/>
      <c r="N2" s="119"/>
      <c r="O2" s="119"/>
      <c r="P2" s="119"/>
      <c r="Q2" s="119"/>
    </row>
    <row r="3" spans="1:17" ht="22.5" customHeight="1">
      <c r="A3" s="112" t="s">
        <v>424</v>
      </c>
      <c r="B3" s="112"/>
      <c r="C3" s="112"/>
      <c r="D3" s="112"/>
      <c r="E3" s="112"/>
      <c r="F3" s="120" t="s">
        <v>133</v>
      </c>
      <c r="G3" s="121"/>
      <c r="H3" s="121"/>
      <c r="I3" s="121"/>
      <c r="J3" s="122" t="s">
        <v>423</v>
      </c>
      <c r="K3" s="112"/>
      <c r="L3" s="112"/>
      <c r="M3" s="112"/>
      <c r="N3" s="112"/>
      <c r="O3" s="112"/>
      <c r="P3" s="112"/>
      <c r="Q3" s="112"/>
    </row>
    <row r="4" spans="1:17" ht="22.5" customHeight="1">
      <c r="A4" s="2" t="s">
        <v>1</v>
      </c>
      <c r="B4" s="123" t="s">
        <v>425</v>
      </c>
      <c r="C4" s="123"/>
      <c r="D4" s="123"/>
      <c r="E4" s="123"/>
      <c r="F4" s="124" t="s">
        <v>422</v>
      </c>
      <c r="G4" s="124"/>
      <c r="H4" s="124"/>
      <c r="I4" s="124"/>
      <c r="J4" s="124"/>
      <c r="K4" s="124"/>
      <c r="L4" s="26"/>
      <c r="M4" s="26"/>
      <c r="N4" s="26"/>
      <c r="O4" s="115" t="s">
        <v>2</v>
      </c>
      <c r="P4" s="115"/>
      <c r="Q4" s="37"/>
    </row>
    <row r="5" spans="1:19" s="3" customFormat="1" ht="24" customHeight="1">
      <c r="A5" s="117" t="s">
        <v>3</v>
      </c>
      <c r="B5" s="117" t="s">
        <v>4</v>
      </c>
      <c r="C5" s="117" t="s">
        <v>5</v>
      </c>
      <c r="D5" s="117"/>
      <c r="E5" s="117" t="s">
        <v>6</v>
      </c>
      <c r="F5" s="117" t="s">
        <v>7</v>
      </c>
      <c r="G5" s="117"/>
      <c r="H5" s="117" t="s">
        <v>8</v>
      </c>
      <c r="I5" s="125" t="s">
        <v>9</v>
      </c>
      <c r="J5" s="117"/>
      <c r="K5" s="117"/>
      <c r="L5" s="125" t="s">
        <v>420</v>
      </c>
      <c r="M5" s="125"/>
      <c r="N5" s="117"/>
      <c r="O5" s="117" t="s">
        <v>10</v>
      </c>
      <c r="P5" s="4" t="s">
        <v>11</v>
      </c>
      <c r="Q5" s="4" t="s">
        <v>12</v>
      </c>
      <c r="R5" s="127" t="s">
        <v>372</v>
      </c>
      <c r="S5" s="127"/>
    </row>
    <row r="6" spans="1:19" s="3" customFormat="1" ht="24">
      <c r="A6" s="117"/>
      <c r="B6" s="117"/>
      <c r="C6" s="29" t="s">
        <v>371</v>
      </c>
      <c r="D6" s="4" t="s">
        <v>370</v>
      </c>
      <c r="E6" s="117"/>
      <c r="F6" s="4" t="s">
        <v>13</v>
      </c>
      <c r="G6" s="4" t="s">
        <v>12</v>
      </c>
      <c r="H6" s="117"/>
      <c r="I6" s="4" t="s">
        <v>14</v>
      </c>
      <c r="J6" s="4" t="s">
        <v>15</v>
      </c>
      <c r="K6" s="4" t="s">
        <v>16</v>
      </c>
      <c r="L6" s="4" t="s">
        <v>14</v>
      </c>
      <c r="M6" s="4" t="s">
        <v>15</v>
      </c>
      <c r="N6" s="4" t="s">
        <v>16</v>
      </c>
      <c r="O6" s="117"/>
      <c r="P6" s="4" t="s">
        <v>421</v>
      </c>
      <c r="Q6" s="4"/>
      <c r="R6" s="3" t="s">
        <v>5</v>
      </c>
      <c r="S6" s="3" t="s">
        <v>196</v>
      </c>
    </row>
    <row r="7" spans="1:17" s="3" customFormat="1" ht="15" customHeight="1">
      <c r="A7" s="6" t="s">
        <v>18</v>
      </c>
      <c r="B7" s="4"/>
      <c r="C7" s="5"/>
      <c r="D7" s="4"/>
      <c r="E7" s="4" t="s">
        <v>19</v>
      </c>
      <c r="F7" s="4" t="s">
        <v>20</v>
      </c>
      <c r="G7" s="6"/>
      <c r="H7" s="4"/>
      <c r="I7" s="6"/>
      <c r="J7" s="6"/>
      <c r="K7" s="6"/>
      <c r="L7" s="6"/>
      <c r="M7" s="6"/>
      <c r="N7" s="6"/>
      <c r="O7" s="6"/>
      <c r="P7" s="4" t="s">
        <v>21</v>
      </c>
      <c r="Q7" s="4"/>
    </row>
    <row r="8" spans="1:19" s="3" customFormat="1" ht="15" customHeight="1">
      <c r="A8" s="117" t="s">
        <v>22</v>
      </c>
      <c r="B8" s="4">
        <v>1</v>
      </c>
      <c r="C8" s="5" t="s">
        <v>23</v>
      </c>
      <c r="D8" s="4" t="s">
        <v>231</v>
      </c>
      <c r="E8" s="4" t="s">
        <v>24</v>
      </c>
      <c r="F8" s="4" t="s">
        <v>20</v>
      </c>
      <c r="G8" s="4"/>
      <c r="H8" s="4" t="s">
        <v>20</v>
      </c>
      <c r="I8" s="6" t="s">
        <v>25</v>
      </c>
      <c r="J8" s="6"/>
      <c r="K8" s="6"/>
      <c r="L8" s="6"/>
      <c r="M8" s="6"/>
      <c r="N8" s="6"/>
      <c r="O8" s="6"/>
      <c r="P8" s="4" t="s">
        <v>20</v>
      </c>
      <c r="Q8" s="125"/>
      <c r="R8" s="43" t="s">
        <v>23</v>
      </c>
      <c r="S8" s="4" t="s">
        <v>24</v>
      </c>
    </row>
    <row r="9" spans="1:19" s="3" customFormat="1" ht="15" customHeight="1">
      <c r="A9" s="117"/>
      <c r="B9" s="4">
        <v>2</v>
      </c>
      <c r="C9" s="5" t="s">
        <v>26</v>
      </c>
      <c r="D9" s="4"/>
      <c r="E9" s="4" t="s">
        <v>27</v>
      </c>
      <c r="F9" s="4" t="s">
        <v>20</v>
      </c>
      <c r="G9" s="4" t="s">
        <v>28</v>
      </c>
      <c r="H9" s="4" t="s">
        <v>21</v>
      </c>
      <c r="I9" s="6"/>
      <c r="J9" s="6"/>
      <c r="K9" s="6" t="s">
        <v>25</v>
      </c>
      <c r="L9" s="6"/>
      <c r="M9" s="6"/>
      <c r="N9" s="6"/>
      <c r="O9" s="6"/>
      <c r="P9" s="4" t="s">
        <v>21</v>
      </c>
      <c r="Q9" s="128"/>
      <c r="R9" s="43" t="s">
        <v>26</v>
      </c>
      <c r="S9" s="4" t="s">
        <v>27</v>
      </c>
    </row>
    <row r="10" spans="1:19" s="3" customFormat="1" ht="15" customHeight="1">
      <c r="A10" s="117" t="s">
        <v>388</v>
      </c>
      <c r="B10" s="4">
        <v>3</v>
      </c>
      <c r="C10" s="5" t="s">
        <v>36</v>
      </c>
      <c r="D10" s="4" t="s">
        <v>232</v>
      </c>
      <c r="E10" s="4" t="s">
        <v>37</v>
      </c>
      <c r="F10" s="4" t="s">
        <v>20</v>
      </c>
      <c r="G10" s="4"/>
      <c r="H10" s="4" t="s">
        <v>20</v>
      </c>
      <c r="I10" s="6" t="s">
        <v>25</v>
      </c>
      <c r="J10" s="6"/>
      <c r="K10" s="6"/>
      <c r="L10" s="6"/>
      <c r="M10" s="6"/>
      <c r="N10" s="6"/>
      <c r="O10" s="6"/>
      <c r="P10" s="4" t="s">
        <v>20</v>
      </c>
      <c r="Q10" s="4"/>
      <c r="R10" s="43" t="s">
        <v>36</v>
      </c>
      <c r="S10" s="4" t="s">
        <v>37</v>
      </c>
    </row>
    <row r="11" spans="1:19" s="3" customFormat="1" ht="15" customHeight="1">
      <c r="A11" s="117"/>
      <c r="B11" s="4">
        <v>4</v>
      </c>
      <c r="C11" s="23" t="s">
        <v>190</v>
      </c>
      <c r="D11" s="14" t="s">
        <v>233</v>
      </c>
      <c r="E11" s="15" t="s">
        <v>35</v>
      </c>
      <c r="F11" s="4" t="s">
        <v>20</v>
      </c>
      <c r="G11" s="4"/>
      <c r="H11" s="4" t="s">
        <v>20</v>
      </c>
      <c r="I11" s="6"/>
      <c r="J11" s="4"/>
      <c r="K11" s="4" t="s">
        <v>20</v>
      </c>
      <c r="L11" s="6"/>
      <c r="M11" s="6"/>
      <c r="N11" s="4"/>
      <c r="O11" s="6"/>
      <c r="P11" s="4" t="s">
        <v>20</v>
      </c>
      <c r="Q11" s="14"/>
      <c r="R11" s="44" t="s">
        <v>190</v>
      </c>
      <c r="S11" s="15" t="s">
        <v>35</v>
      </c>
    </row>
    <row r="12" spans="1:19" s="3" customFormat="1" ht="15" customHeight="1">
      <c r="A12" s="117"/>
      <c r="B12" s="4">
        <v>5</v>
      </c>
      <c r="C12" s="23" t="s">
        <v>191</v>
      </c>
      <c r="D12" s="14" t="s">
        <v>234</v>
      </c>
      <c r="E12" s="15" t="s">
        <v>38</v>
      </c>
      <c r="F12" s="4" t="s">
        <v>20</v>
      </c>
      <c r="G12" s="4"/>
      <c r="H12" s="4" t="s">
        <v>20</v>
      </c>
      <c r="I12" s="6"/>
      <c r="J12" s="4"/>
      <c r="K12" s="4" t="s">
        <v>20</v>
      </c>
      <c r="L12" s="6"/>
      <c r="M12" s="6"/>
      <c r="N12" s="4"/>
      <c r="O12" s="6"/>
      <c r="P12" s="4" t="s">
        <v>20</v>
      </c>
      <c r="Q12" s="14"/>
      <c r="R12" s="44" t="s">
        <v>191</v>
      </c>
      <c r="S12" s="15" t="s">
        <v>38</v>
      </c>
    </row>
    <row r="13" spans="1:19" s="3" customFormat="1" ht="14.25" customHeight="1">
      <c r="A13" s="117"/>
      <c r="B13" s="4">
        <v>6</v>
      </c>
      <c r="C13" s="5" t="s">
        <v>39</v>
      </c>
      <c r="D13" s="4" t="s">
        <v>235</v>
      </c>
      <c r="E13" s="4" t="s">
        <v>40</v>
      </c>
      <c r="F13" s="4" t="s">
        <v>20</v>
      </c>
      <c r="G13" s="4"/>
      <c r="H13" s="4" t="s">
        <v>20</v>
      </c>
      <c r="I13" s="6" t="s">
        <v>25</v>
      </c>
      <c r="J13" s="6"/>
      <c r="K13" s="6"/>
      <c r="L13" s="6"/>
      <c r="M13" s="6"/>
      <c r="N13" s="6"/>
      <c r="O13" s="6"/>
      <c r="P13" s="4" t="s">
        <v>20</v>
      </c>
      <c r="Q13" s="4"/>
      <c r="R13" s="43" t="s">
        <v>39</v>
      </c>
      <c r="S13" s="4" t="s">
        <v>40</v>
      </c>
    </row>
    <row r="14" spans="1:19" s="3" customFormat="1" ht="15" customHeight="1">
      <c r="A14" s="117" t="s">
        <v>41</v>
      </c>
      <c r="B14" s="4">
        <v>7</v>
      </c>
      <c r="C14" s="5" t="s">
        <v>42</v>
      </c>
      <c r="D14" s="4" t="s">
        <v>236</v>
      </c>
      <c r="E14" s="4" t="s">
        <v>43</v>
      </c>
      <c r="F14" s="4" t="s">
        <v>20</v>
      </c>
      <c r="G14" s="4"/>
      <c r="H14" s="4" t="s">
        <v>20</v>
      </c>
      <c r="I14" s="6" t="s">
        <v>25</v>
      </c>
      <c r="J14" s="6"/>
      <c r="K14" s="6"/>
      <c r="L14" s="6"/>
      <c r="M14" s="6"/>
      <c r="N14" s="6"/>
      <c r="O14" s="6"/>
      <c r="P14" s="4" t="s">
        <v>20</v>
      </c>
      <c r="Q14" s="4"/>
      <c r="R14" s="43" t="s">
        <v>42</v>
      </c>
      <c r="S14" s="4" t="s">
        <v>43</v>
      </c>
    </row>
    <row r="15" spans="1:19" s="3" customFormat="1" ht="15" customHeight="1">
      <c r="A15" s="117"/>
      <c r="B15" s="4">
        <v>8</v>
      </c>
      <c r="C15" s="30"/>
      <c r="D15" s="4" t="s">
        <v>237</v>
      </c>
      <c r="E15" s="4" t="s">
        <v>118</v>
      </c>
      <c r="F15" s="15" t="s">
        <v>21</v>
      </c>
      <c r="G15" s="4"/>
      <c r="H15" s="4" t="s">
        <v>20</v>
      </c>
      <c r="I15" s="6" t="s">
        <v>25</v>
      </c>
      <c r="J15" s="6"/>
      <c r="K15" s="6"/>
      <c r="L15" s="6"/>
      <c r="M15" s="6"/>
      <c r="N15" s="6"/>
      <c r="O15" s="6"/>
      <c r="P15" s="4" t="s">
        <v>20</v>
      </c>
      <c r="Q15" s="4"/>
      <c r="S15" s="3" t="s">
        <v>17</v>
      </c>
    </row>
    <row r="16" spans="1:19" s="3" customFormat="1" ht="15" customHeight="1">
      <c r="A16" s="117"/>
      <c r="B16" s="4">
        <v>9</v>
      </c>
      <c r="C16" s="5" t="s">
        <v>44</v>
      </c>
      <c r="D16" s="4" t="s">
        <v>238</v>
      </c>
      <c r="E16" s="4" t="s">
        <v>45</v>
      </c>
      <c r="F16" s="4" t="s">
        <v>20</v>
      </c>
      <c r="G16" s="4"/>
      <c r="H16" s="4" t="s">
        <v>20</v>
      </c>
      <c r="I16" s="6" t="s">
        <v>25</v>
      </c>
      <c r="J16" s="6"/>
      <c r="K16" s="6"/>
      <c r="L16" s="6"/>
      <c r="M16" s="6"/>
      <c r="N16" s="6"/>
      <c r="O16" s="6"/>
      <c r="P16" s="4" t="s">
        <v>20</v>
      </c>
      <c r="Q16" s="4"/>
      <c r="R16" s="43" t="s">
        <v>44</v>
      </c>
      <c r="S16" s="4" t="s">
        <v>45</v>
      </c>
    </row>
    <row r="17" spans="1:19" s="3" customFormat="1" ht="15" customHeight="1">
      <c r="A17" s="117"/>
      <c r="B17" s="4">
        <v>10</v>
      </c>
      <c r="C17" s="5" t="s">
        <v>46</v>
      </c>
      <c r="D17" s="4" t="s">
        <v>230</v>
      </c>
      <c r="E17" s="4" t="s">
        <v>47</v>
      </c>
      <c r="F17" s="4" t="s">
        <v>20</v>
      </c>
      <c r="G17" s="4"/>
      <c r="H17" s="4" t="s">
        <v>20</v>
      </c>
      <c r="I17" s="6" t="s">
        <v>25</v>
      </c>
      <c r="J17" s="6"/>
      <c r="K17" s="6"/>
      <c r="L17" s="6"/>
      <c r="M17" s="6"/>
      <c r="N17" s="6"/>
      <c r="O17" s="6"/>
      <c r="P17" s="4" t="s">
        <v>20</v>
      </c>
      <c r="Q17" s="4"/>
      <c r="R17" s="43" t="s">
        <v>46</v>
      </c>
      <c r="S17" s="4" t="s">
        <v>47</v>
      </c>
    </row>
    <row r="18" spans="1:19" s="3" customFormat="1" ht="15" customHeight="1">
      <c r="A18" s="117"/>
      <c r="B18" s="4">
        <v>11</v>
      </c>
      <c r="C18" s="30"/>
      <c r="D18" s="4" t="s">
        <v>239</v>
      </c>
      <c r="E18" s="4" t="s">
        <v>119</v>
      </c>
      <c r="F18" s="4" t="s">
        <v>21</v>
      </c>
      <c r="G18" s="4"/>
      <c r="H18" s="4" t="s">
        <v>20</v>
      </c>
      <c r="I18" s="6" t="s">
        <v>25</v>
      </c>
      <c r="J18" s="6"/>
      <c r="K18" s="6"/>
      <c r="L18" s="6"/>
      <c r="M18" s="6"/>
      <c r="N18" s="6"/>
      <c r="O18" s="6"/>
      <c r="P18" s="4" t="s">
        <v>20</v>
      </c>
      <c r="Q18" s="4"/>
      <c r="S18" s="3" t="s">
        <v>17</v>
      </c>
    </row>
    <row r="19" spans="1:19" s="3" customFormat="1" ht="15" customHeight="1">
      <c r="A19" s="117"/>
      <c r="B19" s="4">
        <v>12</v>
      </c>
      <c r="C19" s="5" t="s">
        <v>49</v>
      </c>
      <c r="D19" s="4" t="s">
        <v>229</v>
      </c>
      <c r="E19" s="4" t="s">
        <v>50</v>
      </c>
      <c r="F19" s="4" t="s">
        <v>20</v>
      </c>
      <c r="G19" s="4"/>
      <c r="H19" s="4" t="s">
        <v>20</v>
      </c>
      <c r="I19" s="6" t="s">
        <v>25</v>
      </c>
      <c r="J19" s="6"/>
      <c r="K19" s="6"/>
      <c r="L19" s="6"/>
      <c r="M19" s="6"/>
      <c r="N19" s="6"/>
      <c r="O19" s="6"/>
      <c r="P19" s="4" t="s">
        <v>20</v>
      </c>
      <c r="Q19" s="4"/>
      <c r="R19" s="43" t="s">
        <v>49</v>
      </c>
      <c r="S19" s="4" t="s">
        <v>50</v>
      </c>
    </row>
    <row r="20" spans="1:19" s="3" customFormat="1" ht="15" customHeight="1">
      <c r="A20" s="117"/>
      <c r="B20" s="4">
        <v>13</v>
      </c>
      <c r="C20" s="23" t="s">
        <v>194</v>
      </c>
      <c r="D20" s="4" t="s">
        <v>228</v>
      </c>
      <c r="E20" s="4" t="s">
        <v>48</v>
      </c>
      <c r="F20" s="4" t="s">
        <v>20</v>
      </c>
      <c r="G20" s="4"/>
      <c r="H20" s="4" t="s">
        <v>20</v>
      </c>
      <c r="I20" s="6"/>
      <c r="J20" s="6" t="s">
        <v>25</v>
      </c>
      <c r="K20" s="6"/>
      <c r="L20" s="6"/>
      <c r="M20" s="6"/>
      <c r="N20" s="6"/>
      <c r="O20" s="6"/>
      <c r="P20" s="4" t="s">
        <v>20</v>
      </c>
      <c r="Q20" s="4"/>
      <c r="R20" s="44" t="s">
        <v>194</v>
      </c>
      <c r="S20" s="4" t="s">
        <v>48</v>
      </c>
    </row>
    <row r="21" spans="1:19" s="3" customFormat="1" ht="15" customHeight="1">
      <c r="A21" s="117"/>
      <c r="B21" s="4">
        <v>14</v>
      </c>
      <c r="C21" s="5" t="s">
        <v>51</v>
      </c>
      <c r="D21" s="4" t="s">
        <v>240</v>
      </c>
      <c r="E21" s="4" t="s">
        <v>52</v>
      </c>
      <c r="F21" s="4" t="s">
        <v>20</v>
      </c>
      <c r="G21" s="4"/>
      <c r="H21" s="4" t="s">
        <v>20</v>
      </c>
      <c r="I21" s="6" t="s">
        <v>25</v>
      </c>
      <c r="J21" s="6"/>
      <c r="K21" s="6"/>
      <c r="L21" s="6"/>
      <c r="M21" s="6"/>
      <c r="N21" s="6"/>
      <c r="O21" s="6"/>
      <c r="P21" s="4" t="s">
        <v>20</v>
      </c>
      <c r="Q21" s="4"/>
      <c r="R21" s="43" t="s">
        <v>51</v>
      </c>
      <c r="S21" s="4" t="s">
        <v>52</v>
      </c>
    </row>
    <row r="22" spans="1:19" s="3" customFormat="1" ht="15" customHeight="1">
      <c r="A22" s="117"/>
      <c r="B22" s="4">
        <v>15</v>
      </c>
      <c r="C22" s="5" t="s">
        <v>53</v>
      </c>
      <c r="D22" s="6" t="s">
        <v>241</v>
      </c>
      <c r="E22" s="4" t="s">
        <v>54</v>
      </c>
      <c r="F22" s="4" t="s">
        <v>20</v>
      </c>
      <c r="G22" s="4"/>
      <c r="H22" s="4" t="s">
        <v>20</v>
      </c>
      <c r="I22" s="6"/>
      <c r="J22" s="6" t="s">
        <v>25</v>
      </c>
      <c r="K22" s="6"/>
      <c r="L22" s="6"/>
      <c r="M22" s="6"/>
      <c r="N22" s="6"/>
      <c r="O22" s="6"/>
      <c r="P22" s="4" t="s">
        <v>20</v>
      </c>
      <c r="Q22" s="6"/>
      <c r="R22" s="43" t="s">
        <v>53</v>
      </c>
      <c r="S22" s="4" t="s">
        <v>54</v>
      </c>
    </row>
    <row r="23" spans="1:19" s="3" customFormat="1" ht="15" customHeight="1">
      <c r="A23" s="117"/>
      <c r="B23" s="4">
        <v>16</v>
      </c>
      <c r="C23" s="5" t="s">
        <v>61</v>
      </c>
      <c r="D23" s="6" t="s">
        <v>242</v>
      </c>
      <c r="E23" s="4" t="s">
        <v>243</v>
      </c>
      <c r="F23" s="4" t="s">
        <v>20</v>
      </c>
      <c r="G23" s="4"/>
      <c r="H23" s="4" t="s">
        <v>20</v>
      </c>
      <c r="I23" s="6" t="s">
        <v>25</v>
      </c>
      <c r="J23" s="6"/>
      <c r="K23" s="6"/>
      <c r="L23" s="6"/>
      <c r="M23" s="6"/>
      <c r="N23" s="6"/>
      <c r="O23" s="6"/>
      <c r="P23" s="4" t="s">
        <v>20</v>
      </c>
      <c r="Q23" s="6"/>
      <c r="R23" s="43" t="s">
        <v>61</v>
      </c>
      <c r="S23" s="4" t="s">
        <v>62</v>
      </c>
    </row>
    <row r="24" spans="1:19" s="3" customFormat="1" ht="15" customHeight="1">
      <c r="A24" s="117"/>
      <c r="B24" s="4">
        <v>17</v>
      </c>
      <c r="C24" s="5" t="s">
        <v>55</v>
      </c>
      <c r="D24" s="6" t="s">
        <v>244</v>
      </c>
      <c r="E24" s="4" t="s">
        <v>56</v>
      </c>
      <c r="F24" s="4" t="s">
        <v>20</v>
      </c>
      <c r="G24" s="4"/>
      <c r="H24" s="4" t="s">
        <v>20</v>
      </c>
      <c r="I24" s="6"/>
      <c r="J24" s="6"/>
      <c r="K24" s="6" t="s">
        <v>25</v>
      </c>
      <c r="L24" s="6"/>
      <c r="M24" s="6"/>
      <c r="N24" s="6"/>
      <c r="O24" s="6"/>
      <c r="P24" s="4" t="s">
        <v>20</v>
      </c>
      <c r="Q24" s="6"/>
      <c r="R24" s="43" t="s">
        <v>55</v>
      </c>
      <c r="S24" s="4" t="s">
        <v>56</v>
      </c>
    </row>
    <row r="25" spans="1:19" s="3" customFormat="1" ht="15" customHeight="1">
      <c r="A25" s="117"/>
      <c r="B25" s="4">
        <v>18</v>
      </c>
      <c r="C25" s="5" t="s">
        <v>57</v>
      </c>
      <c r="D25" s="6" t="s">
        <v>245</v>
      </c>
      <c r="E25" s="4" t="s">
        <v>58</v>
      </c>
      <c r="F25" s="4" t="s">
        <v>20</v>
      </c>
      <c r="G25" s="4"/>
      <c r="H25" s="4" t="s">
        <v>20</v>
      </c>
      <c r="I25" s="6" t="s">
        <v>25</v>
      </c>
      <c r="J25" s="6"/>
      <c r="K25" s="6"/>
      <c r="L25" s="6"/>
      <c r="M25" s="6"/>
      <c r="N25" s="6"/>
      <c r="O25" s="6"/>
      <c r="P25" s="4" t="s">
        <v>20</v>
      </c>
      <c r="Q25" s="6"/>
      <c r="R25" s="43" t="s">
        <v>57</v>
      </c>
      <c r="S25" s="4" t="s">
        <v>58</v>
      </c>
    </row>
    <row r="26" spans="1:19" s="3" customFormat="1" ht="15" customHeight="1">
      <c r="A26" s="117"/>
      <c r="B26" s="4">
        <v>19</v>
      </c>
      <c r="C26" s="5" t="s">
        <v>59</v>
      </c>
      <c r="D26" s="6" t="s">
        <v>246</v>
      </c>
      <c r="E26" s="4" t="s">
        <v>60</v>
      </c>
      <c r="F26" s="4" t="s">
        <v>20</v>
      </c>
      <c r="G26" s="4"/>
      <c r="H26" s="4" t="s">
        <v>20</v>
      </c>
      <c r="I26" s="6" t="s">
        <v>25</v>
      </c>
      <c r="J26" s="6"/>
      <c r="K26" s="6"/>
      <c r="L26" s="6"/>
      <c r="M26" s="6"/>
      <c r="N26" s="6"/>
      <c r="O26" s="6"/>
      <c r="P26" s="4" t="s">
        <v>20</v>
      </c>
      <c r="Q26" s="6"/>
      <c r="R26" s="43" t="s">
        <v>59</v>
      </c>
      <c r="S26" s="4" t="s">
        <v>60</v>
      </c>
    </row>
    <row r="27" spans="1:19" s="3" customFormat="1" ht="15" customHeight="1">
      <c r="A27" s="117"/>
      <c r="B27" s="4">
        <v>20</v>
      </c>
      <c r="C27" s="5" t="s">
        <v>66</v>
      </c>
      <c r="D27" s="4" t="s">
        <v>247</v>
      </c>
      <c r="E27" s="4" t="s">
        <v>67</v>
      </c>
      <c r="F27" s="4" t="s">
        <v>20</v>
      </c>
      <c r="G27" s="4"/>
      <c r="H27" s="4" t="s">
        <v>20</v>
      </c>
      <c r="I27" s="6" t="s">
        <v>25</v>
      </c>
      <c r="J27" s="6"/>
      <c r="K27" s="6"/>
      <c r="L27" s="6"/>
      <c r="M27" s="6"/>
      <c r="N27" s="6"/>
      <c r="O27" s="6"/>
      <c r="P27" s="4" t="s">
        <v>20</v>
      </c>
      <c r="Q27" s="4"/>
      <c r="R27" s="43" t="s">
        <v>66</v>
      </c>
      <c r="S27" s="4" t="s">
        <v>67</v>
      </c>
    </row>
    <row r="28" spans="1:19" s="3" customFormat="1" ht="15" customHeight="1">
      <c r="A28" s="117"/>
      <c r="B28" s="4">
        <v>21</v>
      </c>
      <c r="C28" s="5" t="s">
        <v>63</v>
      </c>
      <c r="D28" s="4" t="s">
        <v>248</v>
      </c>
      <c r="E28" s="4" t="s">
        <v>64</v>
      </c>
      <c r="F28" s="4" t="s">
        <v>20</v>
      </c>
      <c r="G28" s="4"/>
      <c r="H28" s="4" t="s">
        <v>20</v>
      </c>
      <c r="I28" s="6" t="s">
        <v>25</v>
      </c>
      <c r="J28" s="6"/>
      <c r="K28" s="6"/>
      <c r="L28" s="6"/>
      <c r="M28" s="6"/>
      <c r="N28" s="6"/>
      <c r="O28" s="6"/>
      <c r="P28" s="4" t="s">
        <v>20</v>
      </c>
      <c r="Q28" s="4"/>
      <c r="R28" s="43" t="s">
        <v>63</v>
      </c>
      <c r="S28" s="4" t="s">
        <v>64</v>
      </c>
    </row>
    <row r="29" spans="1:19" s="3" customFormat="1" ht="15" customHeight="1">
      <c r="A29" s="117"/>
      <c r="B29" s="4">
        <v>22</v>
      </c>
      <c r="C29" s="5" t="s">
        <v>373</v>
      </c>
      <c r="D29" s="4" t="s">
        <v>269</v>
      </c>
      <c r="E29" s="4" t="s">
        <v>375</v>
      </c>
      <c r="F29" s="4" t="s">
        <v>20</v>
      </c>
      <c r="G29" s="4"/>
      <c r="H29" s="4" t="s">
        <v>20</v>
      </c>
      <c r="I29" s="6" t="s">
        <v>25</v>
      </c>
      <c r="J29" s="30"/>
      <c r="K29" s="6"/>
      <c r="L29" s="6"/>
      <c r="M29" s="6"/>
      <c r="N29" s="6"/>
      <c r="O29" s="6"/>
      <c r="P29" s="4" t="s">
        <v>20</v>
      </c>
      <c r="Q29" s="4"/>
      <c r="R29" s="43" t="s">
        <v>373</v>
      </c>
      <c r="S29" s="4" t="s">
        <v>374</v>
      </c>
    </row>
    <row r="30" spans="1:19" s="3" customFormat="1" ht="15" customHeight="1">
      <c r="A30" s="117"/>
      <c r="B30" s="4">
        <v>23</v>
      </c>
      <c r="C30" s="5" t="s">
        <v>68</v>
      </c>
      <c r="D30" s="4" t="s">
        <v>249</v>
      </c>
      <c r="E30" s="4" t="s">
        <v>376</v>
      </c>
      <c r="F30" s="4" t="s">
        <v>20</v>
      </c>
      <c r="G30" s="4"/>
      <c r="H30" s="4" t="s">
        <v>20</v>
      </c>
      <c r="I30" s="4" t="s">
        <v>20</v>
      </c>
      <c r="J30" s="17"/>
      <c r="K30" s="6"/>
      <c r="L30" s="4"/>
      <c r="M30" s="4"/>
      <c r="N30" s="6"/>
      <c r="O30" s="6"/>
      <c r="P30" s="4" t="s">
        <v>20</v>
      </c>
      <c r="Q30" s="4"/>
      <c r="R30" s="43" t="s">
        <v>68</v>
      </c>
      <c r="S30" s="4" t="s">
        <v>69</v>
      </c>
    </row>
    <row r="31" spans="1:19" s="3" customFormat="1" ht="15" customHeight="1">
      <c r="A31" s="117"/>
      <c r="B31" s="4">
        <v>24</v>
      </c>
      <c r="C31" s="5" t="s">
        <v>70</v>
      </c>
      <c r="D31" s="4" t="s">
        <v>251</v>
      </c>
      <c r="E31" s="4" t="s">
        <v>71</v>
      </c>
      <c r="F31" s="4" t="s">
        <v>20</v>
      </c>
      <c r="G31" s="4"/>
      <c r="H31" s="4" t="s">
        <v>20</v>
      </c>
      <c r="I31" s="4" t="s">
        <v>20</v>
      </c>
      <c r="J31" s="6"/>
      <c r="K31" s="6"/>
      <c r="L31" s="4"/>
      <c r="M31" s="4"/>
      <c r="N31" s="6"/>
      <c r="O31" s="6"/>
      <c r="P31" s="4" t="s">
        <v>20</v>
      </c>
      <c r="Q31" s="4"/>
      <c r="R31" s="43" t="s">
        <v>70</v>
      </c>
      <c r="S31" s="4" t="s">
        <v>71</v>
      </c>
    </row>
    <row r="32" spans="1:19" s="3" customFormat="1" ht="15" customHeight="1">
      <c r="A32" s="117"/>
      <c r="B32" s="4">
        <v>25</v>
      </c>
      <c r="C32" s="5" t="s">
        <v>72</v>
      </c>
      <c r="D32" s="4" t="s">
        <v>250</v>
      </c>
      <c r="E32" s="4" t="s">
        <v>377</v>
      </c>
      <c r="F32" s="4" t="s">
        <v>20</v>
      </c>
      <c r="G32" s="4"/>
      <c r="H32" s="4" t="s">
        <v>20</v>
      </c>
      <c r="I32" s="4" t="s">
        <v>20</v>
      </c>
      <c r="J32" s="6"/>
      <c r="K32" s="6"/>
      <c r="L32" s="4"/>
      <c r="M32" s="4"/>
      <c r="N32" s="6"/>
      <c r="O32" s="6"/>
      <c r="P32" s="4" t="s">
        <v>20</v>
      </c>
      <c r="Q32" s="4"/>
      <c r="R32" s="43" t="s">
        <v>72</v>
      </c>
      <c r="S32" s="4" t="s">
        <v>73</v>
      </c>
    </row>
    <row r="33" spans="1:19" s="3" customFormat="1" ht="15" customHeight="1">
      <c r="A33" s="117"/>
      <c r="B33" s="4">
        <v>26</v>
      </c>
      <c r="C33" s="5" t="s">
        <v>74</v>
      </c>
      <c r="D33" s="4" t="s">
        <v>252</v>
      </c>
      <c r="E33" s="15" t="s">
        <v>254</v>
      </c>
      <c r="F33" s="4" t="s">
        <v>20</v>
      </c>
      <c r="G33" s="4" t="s">
        <v>76</v>
      </c>
      <c r="H33" s="4" t="s">
        <v>20</v>
      </c>
      <c r="I33" s="4"/>
      <c r="J33" s="4" t="s">
        <v>20</v>
      </c>
      <c r="K33" s="6"/>
      <c r="L33" s="4"/>
      <c r="M33" s="4"/>
      <c r="N33" s="6"/>
      <c r="O33" s="6"/>
      <c r="P33" s="4" t="s">
        <v>20</v>
      </c>
      <c r="Q33" s="4"/>
      <c r="R33" s="43" t="s">
        <v>74</v>
      </c>
      <c r="S33" s="15" t="s">
        <v>75</v>
      </c>
    </row>
    <row r="34" spans="1:19" s="3" customFormat="1" ht="15" customHeight="1">
      <c r="A34" s="117"/>
      <c r="B34" s="4">
        <v>27</v>
      </c>
      <c r="C34" s="5" t="s">
        <v>138</v>
      </c>
      <c r="D34" s="30"/>
      <c r="E34" s="4" t="s">
        <v>77</v>
      </c>
      <c r="F34" s="4" t="s">
        <v>20</v>
      </c>
      <c r="G34" s="4"/>
      <c r="H34" s="4" t="s">
        <v>21</v>
      </c>
      <c r="I34" s="6"/>
      <c r="J34" s="6"/>
      <c r="K34" s="4" t="s">
        <v>20</v>
      </c>
      <c r="L34" s="6"/>
      <c r="M34" s="6"/>
      <c r="N34" s="4"/>
      <c r="O34" s="6"/>
      <c r="P34" s="4" t="s">
        <v>21</v>
      </c>
      <c r="Q34" s="4"/>
      <c r="R34" s="43" t="s">
        <v>138</v>
      </c>
      <c r="S34" s="4" t="s">
        <v>77</v>
      </c>
    </row>
    <row r="35" spans="1:19" s="3" customFormat="1" ht="15" customHeight="1">
      <c r="A35" s="117"/>
      <c r="B35" s="4">
        <v>28</v>
      </c>
      <c r="C35" s="5" t="s">
        <v>78</v>
      </c>
      <c r="D35" s="4" t="s">
        <v>253</v>
      </c>
      <c r="E35" s="4" t="s">
        <v>79</v>
      </c>
      <c r="F35" s="4" t="s">
        <v>20</v>
      </c>
      <c r="G35" s="4"/>
      <c r="H35" s="4" t="s">
        <v>20</v>
      </c>
      <c r="I35" s="6"/>
      <c r="J35" s="4"/>
      <c r="K35" s="4" t="s">
        <v>20</v>
      </c>
      <c r="L35" s="6"/>
      <c r="M35" s="6"/>
      <c r="N35" s="4"/>
      <c r="O35" s="6"/>
      <c r="P35" s="4" t="s">
        <v>20</v>
      </c>
      <c r="Q35" s="4"/>
      <c r="R35" s="43" t="s">
        <v>78</v>
      </c>
      <c r="S35" s="4" t="s">
        <v>79</v>
      </c>
    </row>
    <row r="36" spans="1:19" s="3" customFormat="1" ht="28.5" customHeight="1">
      <c r="A36" s="117"/>
      <c r="B36" s="4">
        <v>29</v>
      </c>
      <c r="C36" s="5" t="s">
        <v>80</v>
      </c>
      <c r="D36" s="4" t="s">
        <v>255</v>
      </c>
      <c r="E36" s="4" t="s">
        <v>256</v>
      </c>
      <c r="F36" s="4" t="s">
        <v>20</v>
      </c>
      <c r="G36" s="4"/>
      <c r="H36" s="4" t="s">
        <v>20</v>
      </c>
      <c r="I36" s="4" t="s">
        <v>20</v>
      </c>
      <c r="J36" s="6"/>
      <c r="K36" s="6"/>
      <c r="L36" s="4"/>
      <c r="M36" s="4"/>
      <c r="N36" s="6"/>
      <c r="O36" s="6"/>
      <c r="P36" s="4" t="s">
        <v>20</v>
      </c>
      <c r="Q36" s="4"/>
      <c r="R36" s="43" t="s">
        <v>80</v>
      </c>
      <c r="S36" s="4" t="s">
        <v>81</v>
      </c>
    </row>
    <row r="37" spans="1:19" s="3" customFormat="1" ht="15" customHeight="1">
      <c r="A37" s="117"/>
      <c r="B37" s="4">
        <v>30</v>
      </c>
      <c r="C37" s="5" t="s">
        <v>82</v>
      </c>
      <c r="D37" s="4" t="s">
        <v>257</v>
      </c>
      <c r="E37" s="4" t="s">
        <v>218</v>
      </c>
      <c r="F37" s="4" t="s">
        <v>20</v>
      </c>
      <c r="G37" s="4"/>
      <c r="H37" s="4" t="s">
        <v>20</v>
      </c>
      <c r="I37" s="4" t="s">
        <v>20</v>
      </c>
      <c r="J37" s="6"/>
      <c r="K37" s="6"/>
      <c r="L37" s="4"/>
      <c r="M37" s="4"/>
      <c r="N37" s="6"/>
      <c r="O37" s="6"/>
      <c r="P37" s="4" t="s">
        <v>20</v>
      </c>
      <c r="Q37" s="4"/>
      <c r="R37" s="43" t="s">
        <v>82</v>
      </c>
      <c r="S37" s="4" t="s">
        <v>83</v>
      </c>
    </row>
    <row r="38" spans="1:19" s="3" customFormat="1" ht="15" customHeight="1">
      <c r="A38" s="117"/>
      <c r="B38" s="4">
        <v>31</v>
      </c>
      <c r="C38" s="5" t="s">
        <v>84</v>
      </c>
      <c r="D38" s="4" t="s">
        <v>258</v>
      </c>
      <c r="E38" s="4" t="s">
        <v>85</v>
      </c>
      <c r="F38" s="4" t="s">
        <v>20</v>
      </c>
      <c r="G38" s="4"/>
      <c r="H38" s="4" t="s">
        <v>20</v>
      </c>
      <c r="I38" s="4" t="s">
        <v>20</v>
      </c>
      <c r="J38" s="6"/>
      <c r="K38" s="6"/>
      <c r="L38" s="4"/>
      <c r="M38" s="4"/>
      <c r="N38" s="6"/>
      <c r="O38" s="6"/>
      <c r="P38" s="4" t="s">
        <v>20</v>
      </c>
      <c r="Q38" s="4"/>
      <c r="R38" s="43" t="s">
        <v>84</v>
      </c>
      <c r="S38" s="4" t="s">
        <v>85</v>
      </c>
    </row>
    <row r="39" spans="1:19" s="3" customFormat="1" ht="15" customHeight="1">
      <c r="A39" s="117"/>
      <c r="B39" s="4">
        <v>32</v>
      </c>
      <c r="C39" s="5" t="s">
        <v>72</v>
      </c>
      <c r="D39" s="4" t="s">
        <v>260</v>
      </c>
      <c r="E39" s="15" t="s">
        <v>259</v>
      </c>
      <c r="F39" s="4" t="s">
        <v>20</v>
      </c>
      <c r="G39" s="4"/>
      <c r="H39" s="4" t="s">
        <v>20</v>
      </c>
      <c r="I39" s="4" t="s">
        <v>20</v>
      </c>
      <c r="J39" s="6"/>
      <c r="K39" s="6"/>
      <c r="L39" s="4"/>
      <c r="M39" s="4"/>
      <c r="N39" s="6"/>
      <c r="O39" s="6"/>
      <c r="P39" s="4" t="s">
        <v>20</v>
      </c>
      <c r="Q39" s="4"/>
      <c r="R39" s="43" t="s">
        <v>72</v>
      </c>
      <c r="S39" s="4" t="s">
        <v>73</v>
      </c>
    </row>
    <row r="40" spans="1:19" s="3" customFormat="1" ht="15" customHeight="1">
      <c r="A40" s="117"/>
      <c r="B40" s="4">
        <v>33</v>
      </c>
      <c r="C40" s="5" t="s">
        <v>74</v>
      </c>
      <c r="D40" s="4" t="s">
        <v>261</v>
      </c>
      <c r="E40" s="15" t="s">
        <v>378</v>
      </c>
      <c r="F40" s="4" t="s">
        <v>20</v>
      </c>
      <c r="G40" s="4" t="s">
        <v>76</v>
      </c>
      <c r="H40" s="4" t="s">
        <v>20</v>
      </c>
      <c r="I40" s="4"/>
      <c r="J40" s="4" t="s">
        <v>20</v>
      </c>
      <c r="K40" s="6"/>
      <c r="L40" s="4"/>
      <c r="M40" s="4"/>
      <c r="N40" s="6"/>
      <c r="O40" s="6"/>
      <c r="P40" s="4" t="s">
        <v>20</v>
      </c>
      <c r="Q40" s="4"/>
      <c r="R40" s="43" t="s">
        <v>74</v>
      </c>
      <c r="S40" s="15" t="s">
        <v>75</v>
      </c>
    </row>
    <row r="41" spans="1:19" s="3" customFormat="1" ht="15" customHeight="1">
      <c r="A41" s="117"/>
      <c r="B41" s="4">
        <v>34</v>
      </c>
      <c r="C41" s="5" t="s">
        <v>379</v>
      </c>
      <c r="D41" s="4" t="s">
        <v>262</v>
      </c>
      <c r="E41" s="4" t="s">
        <v>120</v>
      </c>
      <c r="F41" s="4" t="s">
        <v>20</v>
      </c>
      <c r="G41" s="4"/>
      <c r="H41" s="4" t="s">
        <v>20</v>
      </c>
      <c r="I41" s="4"/>
      <c r="J41" s="4" t="s">
        <v>20</v>
      </c>
      <c r="K41" s="6"/>
      <c r="L41" s="4"/>
      <c r="M41" s="4"/>
      <c r="N41" s="6"/>
      <c r="O41" s="6"/>
      <c r="P41" s="4" t="s">
        <v>20</v>
      </c>
      <c r="Q41" s="117"/>
      <c r="R41" s="43" t="s">
        <v>379</v>
      </c>
      <c r="S41" s="3" t="s">
        <v>380</v>
      </c>
    </row>
    <row r="42" spans="1:19" s="3" customFormat="1" ht="15" customHeight="1">
      <c r="A42" s="117"/>
      <c r="B42" s="4">
        <v>35</v>
      </c>
      <c r="C42" s="5" t="s">
        <v>379</v>
      </c>
      <c r="D42" s="4" t="s">
        <v>263</v>
      </c>
      <c r="E42" s="4" t="s">
        <v>137</v>
      </c>
      <c r="F42" s="4" t="s">
        <v>20</v>
      </c>
      <c r="G42" s="4"/>
      <c r="H42" s="4" t="s">
        <v>20</v>
      </c>
      <c r="I42" s="4"/>
      <c r="J42" s="4" t="s">
        <v>20</v>
      </c>
      <c r="K42" s="6"/>
      <c r="L42" s="4"/>
      <c r="M42" s="4"/>
      <c r="N42" s="6"/>
      <c r="O42" s="6"/>
      <c r="P42" s="4" t="s">
        <v>20</v>
      </c>
      <c r="Q42" s="117"/>
      <c r="R42" s="43" t="s">
        <v>379</v>
      </c>
      <c r="S42" s="3" t="s">
        <v>380</v>
      </c>
    </row>
    <row r="43" spans="1:19" s="3" customFormat="1" ht="15" customHeight="1">
      <c r="A43" s="117"/>
      <c r="B43" s="4">
        <v>36</v>
      </c>
      <c r="C43" s="5" t="s">
        <v>379</v>
      </c>
      <c r="D43" s="4" t="s">
        <v>264</v>
      </c>
      <c r="E43" s="4" t="s">
        <v>121</v>
      </c>
      <c r="F43" s="4" t="s">
        <v>20</v>
      </c>
      <c r="G43" s="4"/>
      <c r="H43" s="4" t="s">
        <v>20</v>
      </c>
      <c r="I43" s="4"/>
      <c r="J43" s="4" t="s">
        <v>20</v>
      </c>
      <c r="K43" s="6"/>
      <c r="L43" s="4"/>
      <c r="M43" s="4"/>
      <c r="N43" s="6"/>
      <c r="O43" s="6"/>
      <c r="P43" s="4" t="s">
        <v>20</v>
      </c>
      <c r="Q43" s="117"/>
      <c r="R43" s="43" t="s">
        <v>379</v>
      </c>
      <c r="S43" s="3" t="s">
        <v>380</v>
      </c>
    </row>
    <row r="44" spans="1:19" s="3" customFormat="1" ht="15" customHeight="1">
      <c r="A44" s="117"/>
      <c r="B44" s="4">
        <v>37</v>
      </c>
      <c r="C44" s="5" t="s">
        <v>379</v>
      </c>
      <c r="D44" s="4" t="s">
        <v>265</v>
      </c>
      <c r="E44" s="4" t="s">
        <v>122</v>
      </c>
      <c r="F44" s="4" t="s">
        <v>20</v>
      </c>
      <c r="G44" s="4"/>
      <c r="H44" s="4" t="s">
        <v>20</v>
      </c>
      <c r="I44" s="4"/>
      <c r="J44" s="4" t="s">
        <v>20</v>
      </c>
      <c r="K44" s="6"/>
      <c r="L44" s="4"/>
      <c r="M44" s="4"/>
      <c r="N44" s="6"/>
      <c r="O44" s="6"/>
      <c r="P44" s="4" t="s">
        <v>20</v>
      </c>
      <c r="Q44" s="117"/>
      <c r="R44" s="43" t="s">
        <v>379</v>
      </c>
      <c r="S44" s="3" t="s">
        <v>380</v>
      </c>
    </row>
    <row r="45" spans="1:19" s="3" customFormat="1" ht="15" customHeight="1">
      <c r="A45" s="117"/>
      <c r="B45" s="4">
        <v>38</v>
      </c>
      <c r="C45" s="5" t="s">
        <v>379</v>
      </c>
      <c r="D45" s="4" t="s">
        <v>266</v>
      </c>
      <c r="E45" s="4" t="s">
        <v>123</v>
      </c>
      <c r="F45" s="4" t="s">
        <v>20</v>
      </c>
      <c r="G45" s="4"/>
      <c r="H45" s="4" t="s">
        <v>20</v>
      </c>
      <c r="I45" s="4"/>
      <c r="J45" s="4" t="s">
        <v>20</v>
      </c>
      <c r="K45" s="6"/>
      <c r="L45" s="4"/>
      <c r="M45" s="4"/>
      <c r="N45" s="6"/>
      <c r="O45" s="6"/>
      <c r="P45" s="4" t="s">
        <v>20</v>
      </c>
      <c r="Q45" s="117"/>
      <c r="R45" s="43" t="s">
        <v>379</v>
      </c>
      <c r="S45" s="3" t="s">
        <v>380</v>
      </c>
    </row>
    <row r="46" spans="1:19" s="3" customFormat="1" ht="15" customHeight="1">
      <c r="A46" s="117"/>
      <c r="B46" s="4">
        <v>39</v>
      </c>
      <c r="C46" s="5" t="s">
        <v>379</v>
      </c>
      <c r="D46" s="4" t="s">
        <v>267</v>
      </c>
      <c r="E46" s="4" t="s">
        <v>124</v>
      </c>
      <c r="F46" s="4" t="s">
        <v>20</v>
      </c>
      <c r="G46" s="4"/>
      <c r="H46" s="4" t="s">
        <v>20</v>
      </c>
      <c r="I46" s="4"/>
      <c r="J46" s="4" t="s">
        <v>20</v>
      </c>
      <c r="K46" s="6"/>
      <c r="L46" s="4"/>
      <c r="M46" s="4"/>
      <c r="N46" s="6"/>
      <c r="O46" s="6"/>
      <c r="P46" s="4" t="s">
        <v>20</v>
      </c>
      <c r="Q46" s="117"/>
      <c r="R46" s="43" t="s">
        <v>379</v>
      </c>
      <c r="S46" s="3" t="s">
        <v>380</v>
      </c>
    </row>
    <row r="47" spans="1:19" s="3" customFormat="1" ht="15" customHeight="1">
      <c r="A47" s="117"/>
      <c r="B47" s="4">
        <v>40</v>
      </c>
      <c r="C47" s="5" t="s">
        <v>379</v>
      </c>
      <c r="D47" s="4" t="s">
        <v>268</v>
      </c>
      <c r="E47" s="4" t="s">
        <v>125</v>
      </c>
      <c r="F47" s="4" t="s">
        <v>20</v>
      </c>
      <c r="G47" s="4"/>
      <c r="H47" s="4" t="s">
        <v>20</v>
      </c>
      <c r="I47" s="4"/>
      <c r="J47" s="4" t="s">
        <v>20</v>
      </c>
      <c r="K47" s="6"/>
      <c r="L47" s="4"/>
      <c r="M47" s="4"/>
      <c r="N47" s="6"/>
      <c r="O47" s="6"/>
      <c r="P47" s="4" t="s">
        <v>20</v>
      </c>
      <c r="Q47" s="117"/>
      <c r="R47" s="43" t="s">
        <v>379</v>
      </c>
      <c r="S47" s="3" t="s">
        <v>380</v>
      </c>
    </row>
    <row r="48" spans="1:19" s="3" customFormat="1" ht="15" customHeight="1">
      <c r="A48" s="117"/>
      <c r="B48" s="4">
        <v>41</v>
      </c>
      <c r="C48" s="5" t="s">
        <v>381</v>
      </c>
      <c r="D48" s="15" t="s">
        <v>271</v>
      </c>
      <c r="E48" s="15" t="s">
        <v>126</v>
      </c>
      <c r="F48" s="4" t="s">
        <v>20</v>
      </c>
      <c r="G48" s="4" t="s">
        <v>20</v>
      </c>
      <c r="H48" s="4" t="s">
        <v>20</v>
      </c>
      <c r="I48" s="4" t="s">
        <v>20</v>
      </c>
      <c r="J48" s="30"/>
      <c r="K48" s="4"/>
      <c r="L48" s="4"/>
      <c r="M48" s="4"/>
      <c r="N48" s="4"/>
      <c r="O48" s="6"/>
      <c r="P48" s="4" t="s">
        <v>20</v>
      </c>
      <c r="Q48" s="125" t="s">
        <v>193</v>
      </c>
      <c r="R48" s="43" t="s">
        <v>381</v>
      </c>
      <c r="S48" s="4" t="s">
        <v>374</v>
      </c>
    </row>
    <row r="49" spans="1:19" s="3" customFormat="1" ht="15" customHeight="1">
      <c r="A49" s="117"/>
      <c r="B49" s="4">
        <v>42</v>
      </c>
      <c r="C49" s="5" t="s">
        <v>381</v>
      </c>
      <c r="D49" s="15" t="s">
        <v>270</v>
      </c>
      <c r="E49" s="15" t="s">
        <v>127</v>
      </c>
      <c r="F49" s="4" t="s">
        <v>20</v>
      </c>
      <c r="G49" s="4" t="s">
        <v>20</v>
      </c>
      <c r="H49" s="4" t="s">
        <v>20</v>
      </c>
      <c r="I49" s="4" t="s">
        <v>20</v>
      </c>
      <c r="J49" s="30"/>
      <c r="K49" s="4"/>
      <c r="L49" s="4"/>
      <c r="M49" s="4"/>
      <c r="N49" s="4"/>
      <c r="O49" s="6"/>
      <c r="P49" s="4" t="s">
        <v>20</v>
      </c>
      <c r="Q49" s="117"/>
      <c r="R49" s="43" t="s">
        <v>381</v>
      </c>
      <c r="S49" s="4" t="s">
        <v>374</v>
      </c>
    </row>
    <row r="50" spans="1:19" s="3" customFormat="1" ht="15" customHeight="1">
      <c r="A50" s="117"/>
      <c r="B50" s="4">
        <v>43</v>
      </c>
      <c r="C50" s="5" t="s">
        <v>381</v>
      </c>
      <c r="D50" s="15" t="s">
        <v>272</v>
      </c>
      <c r="E50" s="15" t="s">
        <v>128</v>
      </c>
      <c r="F50" s="4" t="s">
        <v>20</v>
      </c>
      <c r="G50" s="4" t="s">
        <v>20</v>
      </c>
      <c r="H50" s="4" t="s">
        <v>20</v>
      </c>
      <c r="I50" s="4" t="s">
        <v>20</v>
      </c>
      <c r="J50" s="30"/>
      <c r="K50" s="4"/>
      <c r="L50" s="4"/>
      <c r="M50" s="4"/>
      <c r="N50" s="4"/>
      <c r="O50" s="6"/>
      <c r="P50" s="4" t="s">
        <v>20</v>
      </c>
      <c r="Q50" s="117"/>
      <c r="R50" s="43" t="s">
        <v>381</v>
      </c>
      <c r="S50" s="4" t="s">
        <v>374</v>
      </c>
    </row>
    <row r="51" spans="1:19" s="3" customFormat="1" ht="15" customHeight="1">
      <c r="A51" s="117"/>
      <c r="B51" s="4">
        <v>44</v>
      </c>
      <c r="C51" s="5" t="s">
        <v>381</v>
      </c>
      <c r="D51" s="15" t="s">
        <v>273</v>
      </c>
      <c r="E51" s="15" t="s">
        <v>129</v>
      </c>
      <c r="F51" s="4" t="s">
        <v>20</v>
      </c>
      <c r="G51" s="4" t="s">
        <v>20</v>
      </c>
      <c r="H51" s="4" t="s">
        <v>20</v>
      </c>
      <c r="I51" s="4" t="s">
        <v>20</v>
      </c>
      <c r="J51" s="30"/>
      <c r="K51" s="4"/>
      <c r="L51" s="4"/>
      <c r="M51" s="4"/>
      <c r="N51" s="4"/>
      <c r="O51" s="6"/>
      <c r="P51" s="4" t="s">
        <v>20</v>
      </c>
      <c r="Q51" s="117"/>
      <c r="R51" s="43" t="s">
        <v>381</v>
      </c>
      <c r="S51" s="4" t="s">
        <v>374</v>
      </c>
    </row>
    <row r="52" spans="1:19" s="3" customFormat="1" ht="15" customHeight="1">
      <c r="A52" s="117"/>
      <c r="B52" s="4">
        <v>45</v>
      </c>
      <c r="C52" s="5" t="s">
        <v>381</v>
      </c>
      <c r="D52" s="15" t="s">
        <v>274</v>
      </c>
      <c r="E52" s="15" t="s">
        <v>130</v>
      </c>
      <c r="F52" s="4" t="s">
        <v>20</v>
      </c>
      <c r="G52" s="4" t="s">
        <v>20</v>
      </c>
      <c r="H52" s="4" t="s">
        <v>20</v>
      </c>
      <c r="I52" s="4" t="s">
        <v>20</v>
      </c>
      <c r="J52" s="30"/>
      <c r="K52" s="4"/>
      <c r="L52" s="4"/>
      <c r="M52" s="4"/>
      <c r="N52" s="4"/>
      <c r="O52" s="6"/>
      <c r="P52" s="4" t="s">
        <v>20</v>
      </c>
      <c r="Q52" s="117"/>
      <c r="R52" s="43" t="s">
        <v>381</v>
      </c>
      <c r="S52" s="4" t="s">
        <v>374</v>
      </c>
    </row>
    <row r="53" spans="1:19" s="3" customFormat="1" ht="15" customHeight="1">
      <c r="A53" s="117" t="s">
        <v>86</v>
      </c>
      <c r="B53" s="4">
        <v>46</v>
      </c>
      <c r="C53" s="5" t="s">
        <v>29</v>
      </c>
      <c r="D53" s="4" t="s">
        <v>275</v>
      </c>
      <c r="E53" s="4" t="s">
        <v>30</v>
      </c>
      <c r="F53" s="4" t="s">
        <v>20</v>
      </c>
      <c r="G53" s="4"/>
      <c r="H53" s="4" t="s">
        <v>20</v>
      </c>
      <c r="I53" s="4" t="s">
        <v>20</v>
      </c>
      <c r="J53" s="6"/>
      <c r="K53" s="6"/>
      <c r="L53" s="4"/>
      <c r="M53" s="4"/>
      <c r="N53" s="6"/>
      <c r="O53" s="6"/>
      <c r="P53" s="4" t="s">
        <v>20</v>
      </c>
      <c r="Q53" s="15" t="s">
        <v>227</v>
      </c>
      <c r="R53" s="43" t="s">
        <v>29</v>
      </c>
      <c r="S53" s="4" t="s">
        <v>30</v>
      </c>
    </row>
    <row r="54" spans="1:19" s="3" customFormat="1" ht="15" customHeight="1">
      <c r="A54" s="117"/>
      <c r="B54" s="4">
        <v>47</v>
      </c>
      <c r="C54" s="5" t="s">
        <v>87</v>
      </c>
      <c r="D54" s="4" t="s">
        <v>276</v>
      </c>
      <c r="E54" s="15" t="s">
        <v>131</v>
      </c>
      <c r="F54" s="4" t="s">
        <v>20</v>
      </c>
      <c r="G54" s="4"/>
      <c r="H54" s="4" t="s">
        <v>20</v>
      </c>
      <c r="I54" s="4"/>
      <c r="J54" s="4" t="s">
        <v>20</v>
      </c>
      <c r="K54" s="4"/>
      <c r="L54" s="4"/>
      <c r="M54" s="4"/>
      <c r="N54" s="4"/>
      <c r="O54" s="6"/>
      <c r="P54" s="4" t="s">
        <v>20</v>
      </c>
      <c r="Q54" s="4"/>
      <c r="R54" s="43" t="s">
        <v>87</v>
      </c>
      <c r="S54" s="4" t="s">
        <v>88</v>
      </c>
    </row>
    <row r="55" spans="1:19" s="3" customFormat="1" ht="15" customHeight="1">
      <c r="A55" s="117"/>
      <c r="B55" s="4">
        <v>48</v>
      </c>
      <c r="C55" s="5" t="s">
        <v>89</v>
      </c>
      <c r="D55" s="4"/>
      <c r="E55" s="15" t="s">
        <v>197</v>
      </c>
      <c r="F55" s="4" t="s">
        <v>20</v>
      </c>
      <c r="G55" s="4"/>
      <c r="H55" s="4" t="s">
        <v>21</v>
      </c>
      <c r="I55" s="4"/>
      <c r="J55" s="30"/>
      <c r="K55" s="4" t="s">
        <v>20</v>
      </c>
      <c r="L55" s="4"/>
      <c r="M55" s="4"/>
      <c r="N55" s="4"/>
      <c r="O55" s="6"/>
      <c r="P55" s="4" t="s">
        <v>21</v>
      </c>
      <c r="Q55" s="15"/>
      <c r="R55" s="43" t="s">
        <v>89</v>
      </c>
      <c r="S55" s="4" t="s">
        <v>90</v>
      </c>
    </row>
    <row r="56" spans="1:19" s="3" customFormat="1" ht="15" customHeight="1">
      <c r="A56" s="117"/>
      <c r="B56" s="4">
        <v>49</v>
      </c>
      <c r="C56" s="5" t="s">
        <v>91</v>
      </c>
      <c r="D56" s="4"/>
      <c r="E56" s="15" t="s">
        <v>198</v>
      </c>
      <c r="F56" s="4" t="s">
        <v>20</v>
      </c>
      <c r="G56" s="4"/>
      <c r="H56" s="4" t="s">
        <v>21</v>
      </c>
      <c r="I56" s="4"/>
      <c r="J56" s="30"/>
      <c r="K56" s="4" t="s">
        <v>20</v>
      </c>
      <c r="L56" s="4"/>
      <c r="M56" s="4"/>
      <c r="N56" s="4"/>
      <c r="O56" s="6"/>
      <c r="P56" s="4" t="s">
        <v>21</v>
      </c>
      <c r="Q56" s="15"/>
      <c r="R56" s="43" t="s">
        <v>91</v>
      </c>
      <c r="S56" s="4" t="s">
        <v>92</v>
      </c>
    </row>
    <row r="57" spans="1:20" s="3" customFormat="1" ht="15" customHeight="1">
      <c r="A57" s="117"/>
      <c r="B57" s="4">
        <v>50</v>
      </c>
      <c r="C57" s="5" t="s">
        <v>87</v>
      </c>
      <c r="D57" s="4" t="s">
        <v>277</v>
      </c>
      <c r="E57" s="15" t="s">
        <v>132</v>
      </c>
      <c r="F57" s="4" t="s">
        <v>20</v>
      </c>
      <c r="G57" s="4"/>
      <c r="H57" s="4" t="s">
        <v>20</v>
      </c>
      <c r="I57" s="4"/>
      <c r="J57" s="4" t="s">
        <v>20</v>
      </c>
      <c r="K57" s="4"/>
      <c r="L57" s="4"/>
      <c r="M57" s="4"/>
      <c r="N57" s="4"/>
      <c r="O57" s="6"/>
      <c r="P57" s="4" t="s">
        <v>20</v>
      </c>
      <c r="Q57" s="4"/>
      <c r="R57" s="43" t="s">
        <v>87</v>
      </c>
      <c r="S57" s="4" t="s">
        <v>88</v>
      </c>
      <c r="T57" s="4" t="s">
        <v>65</v>
      </c>
    </row>
    <row r="58" spans="1:19" s="3" customFormat="1" ht="15" customHeight="1">
      <c r="A58" s="117"/>
      <c r="B58" s="4">
        <v>51</v>
      </c>
      <c r="C58" s="5" t="s">
        <v>89</v>
      </c>
      <c r="D58" s="4"/>
      <c r="E58" s="15" t="s">
        <v>199</v>
      </c>
      <c r="F58" s="4" t="s">
        <v>20</v>
      </c>
      <c r="G58" s="4"/>
      <c r="H58" s="4" t="s">
        <v>21</v>
      </c>
      <c r="I58" s="4"/>
      <c r="J58" s="30"/>
      <c r="K58" s="4" t="s">
        <v>20</v>
      </c>
      <c r="L58" s="4"/>
      <c r="M58" s="4"/>
      <c r="N58" s="4"/>
      <c r="O58" s="6"/>
      <c r="P58" s="4" t="s">
        <v>21</v>
      </c>
      <c r="Q58" s="15"/>
      <c r="R58" s="43" t="s">
        <v>89</v>
      </c>
      <c r="S58" s="4" t="s">
        <v>90</v>
      </c>
    </row>
    <row r="59" spans="1:19" s="3" customFormat="1" ht="15" customHeight="1">
      <c r="A59" s="117"/>
      <c r="B59" s="4">
        <v>52</v>
      </c>
      <c r="C59" s="5" t="s">
        <v>91</v>
      </c>
      <c r="D59" s="4"/>
      <c r="E59" s="15" t="s">
        <v>200</v>
      </c>
      <c r="F59" s="4" t="s">
        <v>20</v>
      </c>
      <c r="G59" s="4"/>
      <c r="H59" s="4" t="s">
        <v>21</v>
      </c>
      <c r="I59" s="4"/>
      <c r="J59" s="30"/>
      <c r="K59" s="4" t="s">
        <v>20</v>
      </c>
      <c r="L59" s="4"/>
      <c r="M59" s="4"/>
      <c r="N59" s="4"/>
      <c r="O59" s="6"/>
      <c r="P59" s="4" t="s">
        <v>21</v>
      </c>
      <c r="Q59" s="15"/>
      <c r="R59" s="43" t="s">
        <v>91</v>
      </c>
      <c r="S59" s="4" t="s">
        <v>92</v>
      </c>
    </row>
    <row r="60" spans="1:19" s="3" customFormat="1" ht="15" customHeight="1">
      <c r="A60" s="117"/>
      <c r="B60" s="4">
        <v>53</v>
      </c>
      <c r="C60" s="5" t="s">
        <v>87</v>
      </c>
      <c r="D60" s="4" t="s">
        <v>278</v>
      </c>
      <c r="E60" s="15" t="s">
        <v>201</v>
      </c>
      <c r="F60" s="4" t="s">
        <v>20</v>
      </c>
      <c r="G60" s="4"/>
      <c r="H60" s="4" t="s">
        <v>20</v>
      </c>
      <c r="I60" s="4"/>
      <c r="J60" s="4" t="s">
        <v>20</v>
      </c>
      <c r="K60" s="4"/>
      <c r="L60" s="4"/>
      <c r="M60" s="4"/>
      <c r="N60" s="4"/>
      <c r="O60" s="6"/>
      <c r="P60" s="4" t="s">
        <v>20</v>
      </c>
      <c r="Q60" s="4"/>
      <c r="R60" s="43" t="s">
        <v>87</v>
      </c>
      <c r="S60" s="4" t="s">
        <v>88</v>
      </c>
    </row>
    <row r="61" spans="1:19" s="3" customFormat="1" ht="15" customHeight="1">
      <c r="A61" s="117"/>
      <c r="B61" s="4">
        <v>54</v>
      </c>
      <c r="C61" s="5" t="s">
        <v>89</v>
      </c>
      <c r="D61" s="4"/>
      <c r="E61" s="15" t="s">
        <v>202</v>
      </c>
      <c r="F61" s="4" t="s">
        <v>20</v>
      </c>
      <c r="G61" s="4"/>
      <c r="H61" s="4" t="s">
        <v>21</v>
      </c>
      <c r="I61" s="4"/>
      <c r="J61" s="30"/>
      <c r="K61" s="4" t="s">
        <v>20</v>
      </c>
      <c r="L61" s="4"/>
      <c r="M61" s="4"/>
      <c r="N61" s="4"/>
      <c r="O61" s="6"/>
      <c r="P61" s="4" t="s">
        <v>21</v>
      </c>
      <c r="Q61" s="15"/>
      <c r="R61" s="43" t="s">
        <v>89</v>
      </c>
      <c r="S61" s="4" t="s">
        <v>90</v>
      </c>
    </row>
    <row r="62" spans="1:19" s="3" customFormat="1" ht="15" customHeight="1">
      <c r="A62" s="117"/>
      <c r="B62" s="4">
        <v>55</v>
      </c>
      <c r="C62" s="5" t="s">
        <v>91</v>
      </c>
      <c r="D62" s="4"/>
      <c r="E62" s="15" t="s">
        <v>203</v>
      </c>
      <c r="F62" s="4" t="s">
        <v>20</v>
      </c>
      <c r="G62" s="4"/>
      <c r="H62" s="4" t="s">
        <v>21</v>
      </c>
      <c r="I62" s="4"/>
      <c r="J62" s="30"/>
      <c r="K62" s="4" t="s">
        <v>20</v>
      </c>
      <c r="L62" s="4"/>
      <c r="M62" s="4"/>
      <c r="N62" s="4"/>
      <c r="O62" s="6"/>
      <c r="P62" s="4" t="s">
        <v>21</v>
      </c>
      <c r="Q62" s="15"/>
      <c r="R62" s="43" t="s">
        <v>91</v>
      </c>
      <c r="S62" s="4" t="s">
        <v>92</v>
      </c>
    </row>
    <row r="63" spans="1:19" s="3" customFormat="1" ht="15" customHeight="1">
      <c r="A63" s="117"/>
      <c r="B63" s="4">
        <v>56</v>
      </c>
      <c r="C63" s="5" t="s">
        <v>87</v>
      </c>
      <c r="D63" s="4" t="s">
        <v>279</v>
      </c>
      <c r="E63" s="15" t="s">
        <v>204</v>
      </c>
      <c r="F63" s="4" t="s">
        <v>20</v>
      </c>
      <c r="G63" s="4"/>
      <c r="H63" s="4" t="s">
        <v>20</v>
      </c>
      <c r="I63" s="4"/>
      <c r="J63" s="4" t="s">
        <v>20</v>
      </c>
      <c r="K63" s="4"/>
      <c r="L63" s="4"/>
      <c r="M63" s="4"/>
      <c r="N63" s="4"/>
      <c r="O63" s="6"/>
      <c r="P63" s="4" t="s">
        <v>20</v>
      </c>
      <c r="Q63" s="4"/>
      <c r="R63" s="43" t="s">
        <v>87</v>
      </c>
      <c r="S63" s="4" t="s">
        <v>88</v>
      </c>
    </row>
    <row r="64" spans="1:19" s="3" customFormat="1" ht="15" customHeight="1">
      <c r="A64" s="117"/>
      <c r="B64" s="4">
        <v>57</v>
      </c>
      <c r="C64" s="5" t="s">
        <v>89</v>
      </c>
      <c r="D64" s="4"/>
      <c r="E64" s="15" t="s">
        <v>205</v>
      </c>
      <c r="F64" s="4" t="s">
        <v>20</v>
      </c>
      <c r="G64" s="4"/>
      <c r="H64" s="4" t="s">
        <v>21</v>
      </c>
      <c r="I64" s="4"/>
      <c r="J64" s="30"/>
      <c r="K64" s="4" t="s">
        <v>20</v>
      </c>
      <c r="L64" s="4"/>
      <c r="M64" s="4"/>
      <c r="N64" s="4"/>
      <c r="O64" s="6"/>
      <c r="P64" s="4" t="s">
        <v>21</v>
      </c>
      <c r="Q64" s="15"/>
      <c r="R64" s="43" t="s">
        <v>89</v>
      </c>
      <c r="S64" s="4" t="s">
        <v>90</v>
      </c>
    </row>
    <row r="65" spans="1:19" s="3" customFormat="1" ht="15" customHeight="1">
      <c r="A65" s="117"/>
      <c r="B65" s="4">
        <v>58</v>
      </c>
      <c r="C65" s="5" t="s">
        <v>91</v>
      </c>
      <c r="D65" s="4"/>
      <c r="E65" s="15" t="s">
        <v>206</v>
      </c>
      <c r="F65" s="4" t="s">
        <v>20</v>
      </c>
      <c r="G65" s="4"/>
      <c r="H65" s="4" t="s">
        <v>21</v>
      </c>
      <c r="I65" s="4"/>
      <c r="J65" s="30"/>
      <c r="K65" s="4" t="s">
        <v>20</v>
      </c>
      <c r="L65" s="4"/>
      <c r="M65" s="4"/>
      <c r="N65" s="4"/>
      <c r="O65" s="6"/>
      <c r="P65" s="4" t="s">
        <v>21</v>
      </c>
      <c r="Q65" s="15"/>
      <c r="R65" s="43" t="s">
        <v>91</v>
      </c>
      <c r="S65" s="4" t="s">
        <v>92</v>
      </c>
    </row>
    <row r="66" spans="1:19" s="3" customFormat="1" ht="15" customHeight="1">
      <c r="A66" s="117"/>
      <c r="B66" s="4">
        <v>59</v>
      </c>
      <c r="C66" s="5" t="s">
        <v>33</v>
      </c>
      <c r="D66" s="4" t="s">
        <v>280</v>
      </c>
      <c r="E66" s="15" t="s">
        <v>192</v>
      </c>
      <c r="F66" s="4" t="s">
        <v>21</v>
      </c>
      <c r="G66" s="4" t="s">
        <v>34</v>
      </c>
      <c r="H66" s="4" t="s">
        <v>20</v>
      </c>
      <c r="I66" s="4" t="s">
        <v>20</v>
      </c>
      <c r="J66" s="6"/>
      <c r="K66" s="6"/>
      <c r="L66" s="4"/>
      <c r="M66" s="4"/>
      <c r="N66" s="6"/>
      <c r="O66" s="6"/>
      <c r="P66" s="4" t="s">
        <v>20</v>
      </c>
      <c r="Q66" s="4"/>
      <c r="R66" s="43" t="s">
        <v>33</v>
      </c>
      <c r="S66" s="15" t="s">
        <v>383</v>
      </c>
    </row>
    <row r="67" spans="1:19" s="3" customFormat="1" ht="22.5" customHeight="1">
      <c r="A67" s="117"/>
      <c r="B67" s="4">
        <v>60</v>
      </c>
      <c r="C67" s="5" t="s">
        <v>382</v>
      </c>
      <c r="D67" s="4" t="s">
        <v>281</v>
      </c>
      <c r="E67" s="15" t="s">
        <v>282</v>
      </c>
      <c r="F67" s="4" t="s">
        <v>21</v>
      </c>
      <c r="G67" s="4"/>
      <c r="H67" s="4" t="s">
        <v>20</v>
      </c>
      <c r="I67" s="4" t="s">
        <v>20</v>
      </c>
      <c r="J67" s="6"/>
      <c r="K67" s="6"/>
      <c r="L67" s="4"/>
      <c r="M67" s="4"/>
      <c r="N67" s="6"/>
      <c r="O67" s="6"/>
      <c r="P67" s="4" t="s">
        <v>20</v>
      </c>
      <c r="Q67" s="15" t="s">
        <v>286</v>
      </c>
      <c r="R67" s="43" t="s">
        <v>382</v>
      </c>
      <c r="S67" s="15" t="s">
        <v>383</v>
      </c>
    </row>
    <row r="68" spans="1:19" s="3" customFormat="1" ht="15" customHeight="1">
      <c r="A68" s="117"/>
      <c r="B68" s="4">
        <v>61</v>
      </c>
      <c r="C68" s="5" t="s">
        <v>93</v>
      </c>
      <c r="D68" s="4" t="s">
        <v>283</v>
      </c>
      <c r="E68" s="4" t="s">
        <v>94</v>
      </c>
      <c r="F68" s="4" t="s">
        <v>20</v>
      </c>
      <c r="G68" s="4"/>
      <c r="H68" s="4" t="s">
        <v>20</v>
      </c>
      <c r="I68" s="4" t="s">
        <v>20</v>
      </c>
      <c r="J68" s="6"/>
      <c r="K68" s="6"/>
      <c r="L68" s="4"/>
      <c r="M68" s="4"/>
      <c r="N68" s="6"/>
      <c r="O68" s="6"/>
      <c r="P68" s="4" t="s">
        <v>20</v>
      </c>
      <c r="Q68" s="4"/>
      <c r="R68" s="43" t="s">
        <v>93</v>
      </c>
      <c r="S68" s="4" t="s">
        <v>94</v>
      </c>
    </row>
    <row r="69" spans="1:19" s="3" customFormat="1" ht="15" customHeight="1">
      <c r="A69" s="117"/>
      <c r="B69" s="4">
        <v>62</v>
      </c>
      <c r="C69" s="5" t="s">
        <v>95</v>
      </c>
      <c r="D69" s="4" t="s">
        <v>285</v>
      </c>
      <c r="E69" s="15" t="s">
        <v>284</v>
      </c>
      <c r="F69" s="4" t="s">
        <v>20</v>
      </c>
      <c r="G69" s="4"/>
      <c r="H69" s="4" t="s">
        <v>20</v>
      </c>
      <c r="I69" s="4" t="s">
        <v>20</v>
      </c>
      <c r="J69" s="6"/>
      <c r="K69" s="6"/>
      <c r="L69" s="4"/>
      <c r="M69" s="4"/>
      <c r="N69" s="6"/>
      <c r="O69" s="6"/>
      <c r="P69" s="4" t="s">
        <v>20</v>
      </c>
      <c r="Q69" s="4"/>
      <c r="R69" s="43" t="s">
        <v>95</v>
      </c>
      <c r="S69" s="4" t="s">
        <v>134</v>
      </c>
    </row>
    <row r="70" spans="1:19" s="3" customFormat="1" ht="15" customHeight="1">
      <c r="A70" s="117" t="s">
        <v>96</v>
      </c>
      <c r="B70" s="4">
        <v>63</v>
      </c>
      <c r="C70" s="5" t="s">
        <v>31</v>
      </c>
      <c r="D70" s="4" t="s">
        <v>288</v>
      </c>
      <c r="E70" s="15" t="s">
        <v>287</v>
      </c>
      <c r="F70" s="4" t="s">
        <v>20</v>
      </c>
      <c r="G70" s="4"/>
      <c r="H70" s="4" t="s">
        <v>21</v>
      </c>
      <c r="I70" s="6"/>
      <c r="J70" s="30"/>
      <c r="K70" s="4" t="s">
        <v>20</v>
      </c>
      <c r="L70" s="6"/>
      <c r="M70" s="6"/>
      <c r="N70" s="4"/>
      <c r="O70" s="6"/>
      <c r="P70" s="4" t="s">
        <v>21</v>
      </c>
      <c r="Q70" s="4"/>
      <c r="R70" s="43" t="s">
        <v>31</v>
      </c>
      <c r="S70" s="4" t="s">
        <v>32</v>
      </c>
    </row>
    <row r="71" spans="1:19" s="3" customFormat="1" ht="15" customHeight="1">
      <c r="A71" s="117"/>
      <c r="B71" s="4">
        <v>64</v>
      </c>
      <c r="C71" s="5" t="s">
        <v>97</v>
      </c>
      <c r="D71" s="4" t="s">
        <v>292</v>
      </c>
      <c r="E71" s="15" t="s">
        <v>289</v>
      </c>
      <c r="F71" s="4" t="s">
        <v>20</v>
      </c>
      <c r="G71" s="6"/>
      <c r="H71" s="4" t="s">
        <v>20</v>
      </c>
      <c r="I71" s="4"/>
      <c r="J71" s="4" t="s">
        <v>20</v>
      </c>
      <c r="K71" s="30"/>
      <c r="L71" s="4"/>
      <c r="M71" s="4"/>
      <c r="N71" s="30"/>
      <c r="O71" s="6"/>
      <c r="P71" s="4" t="s">
        <v>20</v>
      </c>
      <c r="Q71" s="4"/>
      <c r="R71" s="43" t="s">
        <v>97</v>
      </c>
      <c r="S71" s="4" t="s">
        <v>98</v>
      </c>
    </row>
    <row r="72" spans="1:19" s="3" customFormat="1" ht="15" customHeight="1">
      <c r="A72" s="117"/>
      <c r="B72" s="4">
        <v>65</v>
      </c>
      <c r="C72" s="5" t="s">
        <v>99</v>
      </c>
      <c r="D72" s="4" t="s">
        <v>293</v>
      </c>
      <c r="E72" s="15" t="s">
        <v>290</v>
      </c>
      <c r="F72" s="4" t="s">
        <v>20</v>
      </c>
      <c r="G72" s="6"/>
      <c r="H72" s="4" t="s">
        <v>20</v>
      </c>
      <c r="I72" s="4" t="s">
        <v>20</v>
      </c>
      <c r="J72" s="6"/>
      <c r="K72" s="6"/>
      <c r="L72" s="4"/>
      <c r="M72" s="4"/>
      <c r="N72" s="6"/>
      <c r="O72" s="6"/>
      <c r="P72" s="4" t="s">
        <v>20</v>
      </c>
      <c r="Q72" s="4"/>
      <c r="R72" s="43" t="s">
        <v>99</v>
      </c>
      <c r="S72" s="4" t="s">
        <v>100</v>
      </c>
    </row>
    <row r="73" spans="1:19" s="3" customFormat="1" ht="15" customHeight="1">
      <c r="A73" s="117"/>
      <c r="B73" s="4">
        <v>66</v>
      </c>
      <c r="C73" s="5" t="s">
        <v>99</v>
      </c>
      <c r="D73" s="4" t="s">
        <v>294</v>
      </c>
      <c r="E73" s="15" t="s">
        <v>291</v>
      </c>
      <c r="F73" s="4" t="s">
        <v>20</v>
      </c>
      <c r="G73" s="6"/>
      <c r="H73" s="4" t="s">
        <v>20</v>
      </c>
      <c r="I73" s="4" t="s">
        <v>20</v>
      </c>
      <c r="J73" s="6"/>
      <c r="K73" s="6"/>
      <c r="L73" s="4"/>
      <c r="M73" s="4"/>
      <c r="N73" s="6"/>
      <c r="O73" s="6"/>
      <c r="P73" s="4" t="s">
        <v>20</v>
      </c>
      <c r="Q73" s="4"/>
      <c r="R73" s="43" t="s">
        <v>99</v>
      </c>
      <c r="S73" s="4" t="s">
        <v>100</v>
      </c>
    </row>
    <row r="74" spans="1:19" s="3" customFormat="1" ht="15" customHeight="1">
      <c r="A74" s="117"/>
      <c r="B74" s="4">
        <v>67</v>
      </c>
      <c r="C74" s="5" t="s">
        <v>101</v>
      </c>
      <c r="D74" s="4"/>
      <c r="E74" s="15" t="s">
        <v>102</v>
      </c>
      <c r="F74" s="4" t="s">
        <v>20</v>
      </c>
      <c r="G74" s="6"/>
      <c r="H74" s="4" t="s">
        <v>20</v>
      </c>
      <c r="I74" s="30"/>
      <c r="J74" s="4" t="s">
        <v>20</v>
      </c>
      <c r="K74" s="4"/>
      <c r="L74" s="30"/>
      <c r="M74" s="30"/>
      <c r="N74" s="4"/>
      <c r="O74" s="6"/>
      <c r="P74" s="4" t="s">
        <v>20</v>
      </c>
      <c r="Q74" s="15" t="s">
        <v>390</v>
      </c>
      <c r="R74" s="43" t="s">
        <v>101</v>
      </c>
      <c r="S74" s="15" t="s">
        <v>102</v>
      </c>
    </row>
    <row r="75" spans="1:19" s="3" customFormat="1" ht="15" customHeight="1">
      <c r="A75" s="117" t="s">
        <v>103</v>
      </c>
      <c r="B75" s="4">
        <v>68</v>
      </c>
      <c r="C75" s="5" t="s">
        <v>104</v>
      </c>
      <c r="D75" s="4" t="s">
        <v>296</v>
      </c>
      <c r="E75" s="4" t="s">
        <v>295</v>
      </c>
      <c r="F75" s="4" t="s">
        <v>20</v>
      </c>
      <c r="G75" s="4"/>
      <c r="H75" s="4" t="s">
        <v>20</v>
      </c>
      <c r="I75" s="4" t="s">
        <v>20</v>
      </c>
      <c r="J75" s="6"/>
      <c r="K75" s="6"/>
      <c r="L75" s="4"/>
      <c r="M75" s="4"/>
      <c r="N75" s="6"/>
      <c r="O75" s="6"/>
      <c r="P75" s="4" t="s">
        <v>20</v>
      </c>
      <c r="Q75" s="4"/>
      <c r="R75" s="43" t="s">
        <v>104</v>
      </c>
      <c r="S75" s="4" t="s">
        <v>105</v>
      </c>
    </row>
    <row r="76" spans="1:19" s="3" customFormat="1" ht="15" customHeight="1">
      <c r="A76" s="117"/>
      <c r="B76" s="4">
        <v>69</v>
      </c>
      <c r="C76" s="12" t="s">
        <v>178</v>
      </c>
      <c r="D76" s="9" t="s">
        <v>297</v>
      </c>
      <c r="E76" s="11" t="s">
        <v>144</v>
      </c>
      <c r="F76" s="4" t="s">
        <v>20</v>
      </c>
      <c r="G76" s="4"/>
      <c r="H76" s="4" t="s">
        <v>20</v>
      </c>
      <c r="I76" s="6" t="s">
        <v>25</v>
      </c>
      <c r="J76" s="6"/>
      <c r="K76" s="6"/>
      <c r="L76" s="6"/>
      <c r="M76" s="6"/>
      <c r="N76" s="6"/>
      <c r="O76" s="6"/>
      <c r="P76" s="4" t="s">
        <v>20</v>
      </c>
      <c r="Q76" s="9"/>
      <c r="R76" s="45" t="s">
        <v>178</v>
      </c>
      <c r="S76" s="24" t="s">
        <v>207</v>
      </c>
    </row>
    <row r="77" spans="1:19" s="3" customFormat="1" ht="15" customHeight="1">
      <c r="A77" s="117"/>
      <c r="B77" s="4">
        <v>70</v>
      </c>
      <c r="C77" s="12" t="s">
        <v>188</v>
      </c>
      <c r="D77" s="9" t="s">
        <v>298</v>
      </c>
      <c r="E77" s="11" t="s">
        <v>145</v>
      </c>
      <c r="F77" s="4" t="s">
        <v>20</v>
      </c>
      <c r="G77" s="4"/>
      <c r="H77" s="4" t="s">
        <v>20</v>
      </c>
      <c r="I77" s="6" t="s">
        <v>25</v>
      </c>
      <c r="J77" s="6"/>
      <c r="K77" s="6"/>
      <c r="L77" s="6"/>
      <c r="M77" s="6"/>
      <c r="N77" s="6"/>
      <c r="O77" s="6"/>
      <c r="P77" s="4" t="s">
        <v>20</v>
      </c>
      <c r="Q77" s="9"/>
      <c r="R77" s="45" t="s">
        <v>188</v>
      </c>
      <c r="S77" s="24" t="s">
        <v>208</v>
      </c>
    </row>
    <row r="78" spans="1:19" s="3" customFormat="1" ht="15" customHeight="1">
      <c r="A78" s="117"/>
      <c r="B78" s="4">
        <v>71</v>
      </c>
      <c r="C78" s="13" t="s">
        <v>44</v>
      </c>
      <c r="D78" s="9" t="s">
        <v>299</v>
      </c>
      <c r="E78" s="11" t="s">
        <v>146</v>
      </c>
      <c r="F78" s="4" t="s">
        <v>20</v>
      </c>
      <c r="G78" s="4"/>
      <c r="H78" s="4" t="s">
        <v>20</v>
      </c>
      <c r="I78" s="6" t="s">
        <v>25</v>
      </c>
      <c r="J78" s="6"/>
      <c r="K78" s="6"/>
      <c r="L78" s="6"/>
      <c r="M78" s="6"/>
      <c r="N78" s="6"/>
      <c r="O78" s="6"/>
      <c r="P78" s="4" t="s">
        <v>20</v>
      </c>
      <c r="Q78" s="9"/>
      <c r="R78" s="46" t="s">
        <v>44</v>
      </c>
      <c r="S78" s="24" t="s">
        <v>209</v>
      </c>
    </row>
    <row r="79" spans="1:19" s="3" customFormat="1" ht="15" customHeight="1">
      <c r="A79" s="117"/>
      <c r="B79" s="4">
        <v>72</v>
      </c>
      <c r="C79" s="12" t="s">
        <v>187</v>
      </c>
      <c r="D79" s="11" t="s">
        <v>300</v>
      </c>
      <c r="E79" s="24" t="s">
        <v>147</v>
      </c>
      <c r="F79" s="4" t="s">
        <v>20</v>
      </c>
      <c r="G79" s="4"/>
      <c r="H79" s="4" t="s">
        <v>20</v>
      </c>
      <c r="I79" s="6" t="s">
        <v>25</v>
      </c>
      <c r="J79" s="6"/>
      <c r="K79" s="6"/>
      <c r="L79" s="6"/>
      <c r="M79" s="6"/>
      <c r="N79" s="6"/>
      <c r="O79" s="6"/>
      <c r="P79" s="4" t="s">
        <v>20</v>
      </c>
      <c r="Q79" s="11"/>
      <c r="R79" s="45" t="s">
        <v>187</v>
      </c>
      <c r="S79" s="24" t="s">
        <v>210</v>
      </c>
    </row>
    <row r="80" spans="1:19" s="3" customFormat="1" ht="15" customHeight="1">
      <c r="A80" s="117"/>
      <c r="B80" s="4">
        <v>73</v>
      </c>
      <c r="C80" s="13" t="s">
        <v>46</v>
      </c>
      <c r="D80" s="9" t="s">
        <v>301</v>
      </c>
      <c r="E80" s="11" t="s">
        <v>148</v>
      </c>
      <c r="F80" s="4" t="s">
        <v>20</v>
      </c>
      <c r="G80" s="4"/>
      <c r="H80" s="4" t="s">
        <v>20</v>
      </c>
      <c r="I80" s="6" t="s">
        <v>25</v>
      </c>
      <c r="J80" s="6"/>
      <c r="K80" s="6"/>
      <c r="L80" s="6"/>
      <c r="M80" s="6"/>
      <c r="N80" s="6"/>
      <c r="O80" s="6"/>
      <c r="P80" s="4" t="s">
        <v>20</v>
      </c>
      <c r="Q80" s="9"/>
      <c r="R80" s="46" t="s">
        <v>46</v>
      </c>
      <c r="S80" s="24" t="s">
        <v>211</v>
      </c>
    </row>
    <row r="81" spans="1:19" s="3" customFormat="1" ht="15" customHeight="1">
      <c r="A81" s="117"/>
      <c r="B81" s="4">
        <v>74</v>
      </c>
      <c r="C81" s="13" t="s">
        <v>179</v>
      </c>
      <c r="D81" s="9" t="s">
        <v>302</v>
      </c>
      <c r="E81" s="11" t="s">
        <v>149</v>
      </c>
      <c r="F81" s="4" t="s">
        <v>20</v>
      </c>
      <c r="G81" s="4"/>
      <c r="H81" s="4" t="s">
        <v>20</v>
      </c>
      <c r="I81" s="6" t="s">
        <v>25</v>
      </c>
      <c r="J81" s="6"/>
      <c r="K81" s="6"/>
      <c r="L81" s="6"/>
      <c r="M81" s="6"/>
      <c r="N81" s="6"/>
      <c r="O81" s="6"/>
      <c r="P81" s="4" t="s">
        <v>20</v>
      </c>
      <c r="Q81" s="9"/>
      <c r="R81" s="46" t="s">
        <v>179</v>
      </c>
      <c r="S81" s="24" t="s">
        <v>212</v>
      </c>
    </row>
    <row r="82" spans="1:17" s="3" customFormat="1" ht="15" customHeight="1">
      <c r="A82" s="117"/>
      <c r="B82" s="4">
        <v>75</v>
      </c>
      <c r="C82" s="30"/>
      <c r="D82" s="9" t="s">
        <v>303</v>
      </c>
      <c r="E82" s="11" t="s">
        <v>150</v>
      </c>
      <c r="F82" s="4" t="s">
        <v>106</v>
      </c>
      <c r="G82" s="9"/>
      <c r="H82" s="4" t="s">
        <v>20</v>
      </c>
      <c r="I82" s="4" t="s">
        <v>20</v>
      </c>
      <c r="J82" s="6"/>
      <c r="K82" s="6"/>
      <c r="L82" s="4"/>
      <c r="M82" s="4"/>
      <c r="N82" s="6"/>
      <c r="O82" s="6"/>
      <c r="P82" s="4" t="s">
        <v>20</v>
      </c>
      <c r="Q82" s="9"/>
    </row>
    <row r="83" spans="1:19" s="3" customFormat="1" ht="30" customHeight="1">
      <c r="A83" s="117"/>
      <c r="B83" s="4">
        <v>76</v>
      </c>
      <c r="C83" s="13" t="s">
        <v>53</v>
      </c>
      <c r="D83" s="9" t="s">
        <v>304</v>
      </c>
      <c r="E83" s="11" t="s">
        <v>151</v>
      </c>
      <c r="F83" s="4" t="s">
        <v>20</v>
      </c>
      <c r="G83" s="4"/>
      <c r="H83" s="4" t="s">
        <v>20</v>
      </c>
      <c r="I83" s="6"/>
      <c r="J83" s="6" t="s">
        <v>25</v>
      </c>
      <c r="K83" s="6"/>
      <c r="L83" s="6"/>
      <c r="M83" s="6"/>
      <c r="N83" s="6"/>
      <c r="O83" s="6"/>
      <c r="P83" s="4" t="s">
        <v>20</v>
      </c>
      <c r="Q83" s="9"/>
      <c r="R83" s="46" t="s">
        <v>53</v>
      </c>
      <c r="S83" s="24" t="s">
        <v>213</v>
      </c>
    </row>
    <row r="84" spans="1:19" s="3" customFormat="1" ht="15" customHeight="1">
      <c r="A84" s="117"/>
      <c r="B84" s="4">
        <v>77</v>
      </c>
      <c r="C84" s="13" t="s">
        <v>51</v>
      </c>
      <c r="D84" s="9" t="s">
        <v>305</v>
      </c>
      <c r="E84" s="11" t="s">
        <v>152</v>
      </c>
      <c r="F84" s="4" t="s">
        <v>20</v>
      </c>
      <c r="G84" s="4"/>
      <c r="H84" s="4" t="s">
        <v>20</v>
      </c>
      <c r="I84" s="6" t="s">
        <v>25</v>
      </c>
      <c r="J84" s="6"/>
      <c r="K84" s="6"/>
      <c r="L84" s="6"/>
      <c r="M84" s="6"/>
      <c r="N84" s="6"/>
      <c r="O84" s="6"/>
      <c r="P84" s="4" t="s">
        <v>20</v>
      </c>
      <c r="Q84" s="9"/>
      <c r="R84" s="46" t="s">
        <v>51</v>
      </c>
      <c r="S84" s="11" t="s">
        <v>52</v>
      </c>
    </row>
    <row r="85" spans="1:19" s="3" customFormat="1" ht="15" customHeight="1">
      <c r="A85" s="117"/>
      <c r="B85" s="4">
        <v>78</v>
      </c>
      <c r="C85" s="5" t="s">
        <v>61</v>
      </c>
      <c r="D85" s="9" t="s">
        <v>306</v>
      </c>
      <c r="E85" s="4" t="s">
        <v>307</v>
      </c>
      <c r="F85" s="4" t="s">
        <v>20</v>
      </c>
      <c r="G85" s="4"/>
      <c r="H85" s="4" t="s">
        <v>20</v>
      </c>
      <c r="I85" s="6" t="s">
        <v>25</v>
      </c>
      <c r="J85" s="6"/>
      <c r="K85" s="6"/>
      <c r="L85" s="6"/>
      <c r="M85" s="6"/>
      <c r="N85" s="6"/>
      <c r="O85" s="6"/>
      <c r="P85" s="4" t="s">
        <v>20</v>
      </c>
      <c r="Q85" s="9"/>
      <c r="R85" s="43" t="s">
        <v>61</v>
      </c>
      <c r="S85" s="4" t="s">
        <v>62</v>
      </c>
    </row>
    <row r="86" spans="1:19" s="3" customFormat="1" ht="15" customHeight="1">
      <c r="A86" s="117"/>
      <c r="B86" s="4">
        <v>79</v>
      </c>
      <c r="C86" s="23" t="s">
        <v>195</v>
      </c>
      <c r="D86" s="24" t="s">
        <v>308</v>
      </c>
      <c r="E86" s="15" t="s">
        <v>56</v>
      </c>
      <c r="F86" s="4" t="s">
        <v>20</v>
      </c>
      <c r="G86" s="4"/>
      <c r="H86" s="4" t="s">
        <v>20</v>
      </c>
      <c r="I86" s="6" t="s">
        <v>25</v>
      </c>
      <c r="J86" s="6"/>
      <c r="K86" s="6"/>
      <c r="L86" s="6"/>
      <c r="M86" s="6"/>
      <c r="N86" s="6"/>
      <c r="O86" s="6"/>
      <c r="P86" s="4" t="s">
        <v>20</v>
      </c>
      <c r="Q86" s="24"/>
      <c r="R86" s="44" t="s">
        <v>195</v>
      </c>
      <c r="S86" s="15" t="s">
        <v>56</v>
      </c>
    </row>
    <row r="87" spans="1:19" s="3" customFormat="1" ht="15" customHeight="1">
      <c r="A87" s="117"/>
      <c r="B87" s="4">
        <v>80</v>
      </c>
      <c r="C87" s="13" t="s">
        <v>57</v>
      </c>
      <c r="D87" s="24" t="s">
        <v>309</v>
      </c>
      <c r="E87" s="11" t="s">
        <v>153</v>
      </c>
      <c r="F87" s="4" t="s">
        <v>20</v>
      </c>
      <c r="G87" s="4"/>
      <c r="H87" s="4" t="s">
        <v>20</v>
      </c>
      <c r="I87" s="6" t="s">
        <v>25</v>
      </c>
      <c r="J87" s="6"/>
      <c r="K87" s="6"/>
      <c r="L87" s="6"/>
      <c r="M87" s="6"/>
      <c r="N87" s="6"/>
      <c r="O87" s="6"/>
      <c r="P87" s="4" t="s">
        <v>20</v>
      </c>
      <c r="Q87" s="9"/>
      <c r="R87" s="46" t="s">
        <v>57</v>
      </c>
      <c r="S87" s="11" t="s">
        <v>58</v>
      </c>
    </row>
    <row r="88" spans="1:19" s="3" customFormat="1" ht="15" customHeight="1">
      <c r="A88" s="117"/>
      <c r="B88" s="4">
        <v>81</v>
      </c>
      <c r="C88" s="13" t="s">
        <v>59</v>
      </c>
      <c r="D88" s="24" t="s">
        <v>310</v>
      </c>
      <c r="E88" s="11" t="s">
        <v>154</v>
      </c>
      <c r="F88" s="4" t="s">
        <v>20</v>
      </c>
      <c r="G88" s="4"/>
      <c r="H88" s="4" t="s">
        <v>20</v>
      </c>
      <c r="I88" s="6" t="s">
        <v>25</v>
      </c>
      <c r="J88" s="6"/>
      <c r="K88" s="6"/>
      <c r="L88" s="6"/>
      <c r="M88" s="6"/>
      <c r="N88" s="6"/>
      <c r="O88" s="6"/>
      <c r="P88" s="4" t="s">
        <v>20</v>
      </c>
      <c r="Q88" s="9"/>
      <c r="R88" s="46" t="s">
        <v>59</v>
      </c>
      <c r="S88" s="11" t="s">
        <v>60</v>
      </c>
    </row>
    <row r="89" spans="1:19" s="3" customFormat="1" ht="15" customHeight="1">
      <c r="A89" s="117"/>
      <c r="B89" s="4">
        <v>82</v>
      </c>
      <c r="C89" s="13" t="s">
        <v>180</v>
      </c>
      <c r="D89" s="9" t="s">
        <v>311</v>
      </c>
      <c r="E89" s="11" t="s">
        <v>155</v>
      </c>
      <c r="F89" s="4" t="s">
        <v>20</v>
      </c>
      <c r="G89" s="4"/>
      <c r="H89" s="4" t="s">
        <v>20</v>
      </c>
      <c r="I89" s="6" t="s">
        <v>25</v>
      </c>
      <c r="J89" s="6"/>
      <c r="K89" s="6"/>
      <c r="L89" s="6"/>
      <c r="M89" s="6"/>
      <c r="N89" s="6"/>
      <c r="O89" s="6"/>
      <c r="P89" s="4" t="s">
        <v>20</v>
      </c>
      <c r="Q89" s="9"/>
      <c r="R89" s="46" t="s">
        <v>180</v>
      </c>
      <c r="S89" s="24" t="s">
        <v>214</v>
      </c>
    </row>
    <row r="90" spans="1:19" s="3" customFormat="1" ht="15" customHeight="1">
      <c r="A90" s="117"/>
      <c r="B90" s="4">
        <v>83</v>
      </c>
      <c r="C90" s="13" t="s">
        <v>181</v>
      </c>
      <c r="D90" s="9" t="s">
        <v>312</v>
      </c>
      <c r="E90" s="11" t="s">
        <v>156</v>
      </c>
      <c r="F90" s="4" t="s">
        <v>20</v>
      </c>
      <c r="G90" s="4"/>
      <c r="H90" s="4" t="s">
        <v>20</v>
      </c>
      <c r="I90" s="6" t="s">
        <v>25</v>
      </c>
      <c r="J90" s="6"/>
      <c r="K90" s="6"/>
      <c r="L90" s="6"/>
      <c r="M90" s="6"/>
      <c r="N90" s="6"/>
      <c r="O90" s="6"/>
      <c r="P90" s="4" t="s">
        <v>20</v>
      </c>
      <c r="Q90" s="9"/>
      <c r="R90" s="46" t="s">
        <v>181</v>
      </c>
      <c r="S90" s="24" t="s">
        <v>215</v>
      </c>
    </row>
    <row r="91" spans="1:19" s="3" customFormat="1" ht="15" customHeight="1">
      <c r="A91" s="117"/>
      <c r="B91" s="4">
        <v>84</v>
      </c>
      <c r="C91" s="13" t="s">
        <v>72</v>
      </c>
      <c r="D91" s="9" t="s">
        <v>313</v>
      </c>
      <c r="E91" s="11" t="s">
        <v>157</v>
      </c>
      <c r="F91" s="4" t="s">
        <v>20</v>
      </c>
      <c r="G91" s="4"/>
      <c r="H91" s="4" t="s">
        <v>20</v>
      </c>
      <c r="I91" s="6" t="s">
        <v>25</v>
      </c>
      <c r="J91" s="6"/>
      <c r="K91" s="6"/>
      <c r="L91" s="6"/>
      <c r="M91" s="6"/>
      <c r="N91" s="6"/>
      <c r="O91" s="6"/>
      <c r="P91" s="4" t="s">
        <v>20</v>
      </c>
      <c r="Q91" s="9"/>
      <c r="R91" s="46" t="s">
        <v>72</v>
      </c>
      <c r="S91" s="24" t="s">
        <v>384</v>
      </c>
    </row>
    <row r="92" spans="1:19" s="3" customFormat="1" ht="15" customHeight="1">
      <c r="A92" s="117"/>
      <c r="B92" s="4">
        <v>85</v>
      </c>
      <c r="C92" s="13" t="s">
        <v>74</v>
      </c>
      <c r="D92" s="9" t="s">
        <v>314</v>
      </c>
      <c r="E92" s="24" t="s">
        <v>158</v>
      </c>
      <c r="F92" s="4" t="s">
        <v>20</v>
      </c>
      <c r="G92" s="4"/>
      <c r="H92" s="4" t="s">
        <v>20</v>
      </c>
      <c r="I92" s="6"/>
      <c r="J92" s="6" t="s">
        <v>25</v>
      </c>
      <c r="K92" s="6"/>
      <c r="L92" s="6"/>
      <c r="M92" s="6"/>
      <c r="N92" s="6"/>
      <c r="O92" s="6"/>
      <c r="P92" s="4" t="s">
        <v>20</v>
      </c>
      <c r="Q92" s="9"/>
      <c r="R92" s="46" t="s">
        <v>74</v>
      </c>
      <c r="S92" s="24" t="s">
        <v>385</v>
      </c>
    </row>
    <row r="93" spans="1:19" s="3" customFormat="1" ht="15" customHeight="1">
      <c r="A93" s="117"/>
      <c r="B93" s="4">
        <v>86</v>
      </c>
      <c r="C93" s="13" t="s">
        <v>72</v>
      </c>
      <c r="D93" s="9" t="s">
        <v>317</v>
      </c>
      <c r="E93" s="24" t="s">
        <v>315</v>
      </c>
      <c r="F93" s="4" t="s">
        <v>20</v>
      </c>
      <c r="G93" s="4"/>
      <c r="H93" s="4" t="s">
        <v>20</v>
      </c>
      <c r="I93" s="6" t="s">
        <v>25</v>
      </c>
      <c r="J93" s="6"/>
      <c r="K93" s="6"/>
      <c r="L93" s="6"/>
      <c r="M93" s="6"/>
      <c r="N93" s="6"/>
      <c r="O93" s="6"/>
      <c r="P93" s="4" t="s">
        <v>20</v>
      </c>
      <c r="Q93" s="9"/>
      <c r="R93" s="46" t="s">
        <v>72</v>
      </c>
      <c r="S93" s="24" t="s">
        <v>384</v>
      </c>
    </row>
    <row r="94" spans="1:19" s="3" customFormat="1" ht="15" customHeight="1">
      <c r="A94" s="117"/>
      <c r="B94" s="4">
        <v>87</v>
      </c>
      <c r="C94" s="13" t="s">
        <v>74</v>
      </c>
      <c r="D94" s="9" t="s">
        <v>318</v>
      </c>
      <c r="E94" s="24" t="s">
        <v>316</v>
      </c>
      <c r="F94" s="4" t="s">
        <v>20</v>
      </c>
      <c r="G94" s="4"/>
      <c r="H94" s="4" t="s">
        <v>20</v>
      </c>
      <c r="I94" s="6"/>
      <c r="J94" s="6" t="s">
        <v>25</v>
      </c>
      <c r="K94" s="6"/>
      <c r="L94" s="6"/>
      <c r="M94" s="6"/>
      <c r="N94" s="6"/>
      <c r="O94" s="6"/>
      <c r="P94" s="4" t="s">
        <v>20</v>
      </c>
      <c r="Q94" s="9"/>
      <c r="R94" s="46" t="s">
        <v>74</v>
      </c>
      <c r="S94" s="24" t="s">
        <v>385</v>
      </c>
    </row>
    <row r="95" spans="1:19" s="3" customFormat="1" ht="15" customHeight="1">
      <c r="A95" s="117"/>
      <c r="B95" s="4">
        <v>88</v>
      </c>
      <c r="C95" s="13" t="s">
        <v>386</v>
      </c>
      <c r="D95" s="9"/>
      <c r="E95" s="24" t="s">
        <v>77</v>
      </c>
      <c r="F95" s="4" t="s">
        <v>20</v>
      </c>
      <c r="G95" s="4"/>
      <c r="H95" s="4" t="s">
        <v>106</v>
      </c>
      <c r="I95" s="6"/>
      <c r="J95" s="6"/>
      <c r="K95" s="4" t="s">
        <v>20</v>
      </c>
      <c r="L95" s="6"/>
      <c r="M95" s="6"/>
      <c r="N95" s="4"/>
      <c r="O95" s="6"/>
      <c r="P95" s="4" t="s">
        <v>106</v>
      </c>
      <c r="Q95" s="9"/>
      <c r="R95" s="46" t="s">
        <v>386</v>
      </c>
      <c r="S95" s="24" t="s">
        <v>77</v>
      </c>
    </row>
    <row r="96" spans="1:19" s="3" customFormat="1" ht="15" customHeight="1">
      <c r="A96" s="117"/>
      <c r="B96" s="4">
        <v>89</v>
      </c>
      <c r="C96" s="13" t="s">
        <v>189</v>
      </c>
      <c r="D96" s="9" t="s">
        <v>319</v>
      </c>
      <c r="E96" s="11" t="s">
        <v>159</v>
      </c>
      <c r="F96" s="4" t="s">
        <v>20</v>
      </c>
      <c r="G96" s="4"/>
      <c r="H96" s="4" t="s">
        <v>20</v>
      </c>
      <c r="I96" s="6"/>
      <c r="J96" s="4"/>
      <c r="K96" s="4" t="s">
        <v>20</v>
      </c>
      <c r="L96" s="6"/>
      <c r="M96" s="6"/>
      <c r="N96" s="4"/>
      <c r="O96" s="6"/>
      <c r="P96" s="4" t="s">
        <v>20</v>
      </c>
      <c r="Q96" s="9"/>
      <c r="R96" s="46" t="s">
        <v>189</v>
      </c>
      <c r="S96" s="11" t="s">
        <v>79</v>
      </c>
    </row>
    <row r="97" spans="1:19" s="3" customFormat="1" ht="30" customHeight="1">
      <c r="A97" s="118" t="s">
        <v>103</v>
      </c>
      <c r="B97" s="4">
        <v>90</v>
      </c>
      <c r="C97" s="13" t="s">
        <v>182</v>
      </c>
      <c r="D97" s="9" t="s">
        <v>320</v>
      </c>
      <c r="E97" s="11" t="s">
        <v>160</v>
      </c>
      <c r="F97" s="14" t="s">
        <v>186</v>
      </c>
      <c r="G97" s="14"/>
      <c r="H97" s="14" t="s">
        <v>186</v>
      </c>
      <c r="I97" s="14" t="s">
        <v>186</v>
      </c>
      <c r="J97" s="14"/>
      <c r="K97" s="14"/>
      <c r="L97" s="14"/>
      <c r="M97" s="14"/>
      <c r="N97" s="14"/>
      <c r="O97" s="14"/>
      <c r="P97" s="4" t="s">
        <v>20</v>
      </c>
      <c r="Q97" s="9"/>
      <c r="R97" s="46" t="s">
        <v>182</v>
      </c>
      <c r="S97" s="24" t="s">
        <v>216</v>
      </c>
    </row>
    <row r="98" spans="1:19" s="3" customFormat="1" ht="30" customHeight="1">
      <c r="A98" s="118"/>
      <c r="B98" s="4">
        <v>91</v>
      </c>
      <c r="C98" s="13" t="s">
        <v>182</v>
      </c>
      <c r="D98" s="9" t="s">
        <v>321</v>
      </c>
      <c r="E98" s="11" t="s">
        <v>161</v>
      </c>
      <c r="F98" s="14" t="s">
        <v>186</v>
      </c>
      <c r="G98" s="14"/>
      <c r="H98" s="14" t="s">
        <v>186</v>
      </c>
      <c r="I98" s="14" t="s">
        <v>186</v>
      </c>
      <c r="J98" s="14"/>
      <c r="K98" s="14"/>
      <c r="L98" s="14"/>
      <c r="M98" s="14"/>
      <c r="N98" s="14"/>
      <c r="O98" s="14"/>
      <c r="P98" s="4" t="s">
        <v>20</v>
      </c>
      <c r="Q98" s="9"/>
      <c r="R98" s="46" t="s">
        <v>182</v>
      </c>
      <c r="S98" s="24" t="s">
        <v>217</v>
      </c>
    </row>
    <row r="99" spans="1:19" s="3" customFormat="1" ht="30" customHeight="1">
      <c r="A99" s="118"/>
      <c r="B99" s="4">
        <v>92</v>
      </c>
      <c r="C99" s="13" t="s">
        <v>182</v>
      </c>
      <c r="D99" s="9" t="s">
        <v>322</v>
      </c>
      <c r="E99" s="11" t="s">
        <v>162</v>
      </c>
      <c r="F99" s="14" t="s">
        <v>186</v>
      </c>
      <c r="G99" s="14"/>
      <c r="H99" s="14" t="s">
        <v>186</v>
      </c>
      <c r="I99" s="14" t="s">
        <v>186</v>
      </c>
      <c r="J99" s="14"/>
      <c r="K99" s="14"/>
      <c r="L99" s="14"/>
      <c r="M99" s="14"/>
      <c r="N99" s="14"/>
      <c r="O99" s="14"/>
      <c r="P99" s="4" t="s">
        <v>20</v>
      </c>
      <c r="Q99" s="9"/>
      <c r="R99" s="46" t="s">
        <v>182</v>
      </c>
      <c r="S99" s="24" t="s">
        <v>217</v>
      </c>
    </row>
    <row r="100" spans="1:19" s="3" customFormat="1" ht="30" customHeight="1">
      <c r="A100" s="118"/>
      <c r="B100" s="4">
        <v>93</v>
      </c>
      <c r="C100" s="13" t="s">
        <v>182</v>
      </c>
      <c r="D100" s="9" t="s">
        <v>323</v>
      </c>
      <c r="E100" s="11" t="s">
        <v>163</v>
      </c>
      <c r="F100" s="14" t="s">
        <v>186</v>
      </c>
      <c r="G100" s="14"/>
      <c r="H100" s="14" t="s">
        <v>186</v>
      </c>
      <c r="I100" s="14" t="s">
        <v>186</v>
      </c>
      <c r="J100" s="14"/>
      <c r="K100" s="14"/>
      <c r="L100" s="14"/>
      <c r="M100" s="14"/>
      <c r="N100" s="14"/>
      <c r="O100" s="14"/>
      <c r="P100" s="4" t="s">
        <v>20</v>
      </c>
      <c r="Q100" s="9"/>
      <c r="R100" s="46" t="s">
        <v>182</v>
      </c>
      <c r="S100" s="24" t="s">
        <v>217</v>
      </c>
    </row>
    <row r="101" spans="1:19" s="3" customFormat="1" ht="30" customHeight="1">
      <c r="A101" s="118"/>
      <c r="B101" s="4">
        <v>94</v>
      </c>
      <c r="C101" s="13" t="s">
        <v>182</v>
      </c>
      <c r="D101" s="9" t="s">
        <v>324</v>
      </c>
      <c r="E101" s="11" t="s">
        <v>164</v>
      </c>
      <c r="F101" s="14" t="s">
        <v>186</v>
      </c>
      <c r="G101" s="14"/>
      <c r="H101" s="14" t="s">
        <v>186</v>
      </c>
      <c r="I101" s="14" t="s">
        <v>186</v>
      </c>
      <c r="J101" s="14"/>
      <c r="K101" s="14"/>
      <c r="L101" s="14"/>
      <c r="M101" s="14"/>
      <c r="N101" s="14"/>
      <c r="O101" s="14"/>
      <c r="P101" s="4" t="s">
        <v>20</v>
      </c>
      <c r="Q101" s="9"/>
      <c r="R101" s="46" t="s">
        <v>182</v>
      </c>
      <c r="S101" s="24" t="s">
        <v>217</v>
      </c>
    </row>
    <row r="102" spans="1:19" s="3" customFormat="1" ht="15" customHeight="1">
      <c r="A102" s="118"/>
      <c r="B102" s="4">
        <v>95</v>
      </c>
      <c r="C102" s="12" t="s">
        <v>185</v>
      </c>
      <c r="D102" s="9" t="s">
        <v>325</v>
      </c>
      <c r="E102" s="11" t="s">
        <v>165</v>
      </c>
      <c r="F102" s="14" t="s">
        <v>186</v>
      </c>
      <c r="G102" s="14"/>
      <c r="H102" s="14" t="s">
        <v>186</v>
      </c>
      <c r="I102" s="14" t="s">
        <v>186</v>
      </c>
      <c r="J102" s="14"/>
      <c r="K102" s="14"/>
      <c r="L102" s="14"/>
      <c r="M102" s="14"/>
      <c r="N102" s="14"/>
      <c r="O102" s="14"/>
      <c r="P102" s="4" t="s">
        <v>20</v>
      </c>
      <c r="Q102" s="9"/>
      <c r="R102" s="45" t="s">
        <v>185</v>
      </c>
      <c r="S102" s="24" t="s">
        <v>219</v>
      </c>
    </row>
    <row r="103" spans="1:19" s="3" customFormat="1" ht="15" customHeight="1">
      <c r="A103" s="118"/>
      <c r="B103" s="4">
        <v>96</v>
      </c>
      <c r="C103" s="12" t="s">
        <v>185</v>
      </c>
      <c r="D103" s="9" t="s">
        <v>326</v>
      </c>
      <c r="E103" s="11" t="s">
        <v>166</v>
      </c>
      <c r="F103" s="14" t="s">
        <v>186</v>
      </c>
      <c r="G103" s="14"/>
      <c r="H103" s="14" t="s">
        <v>186</v>
      </c>
      <c r="I103" s="14" t="s">
        <v>186</v>
      </c>
      <c r="J103" s="14"/>
      <c r="K103" s="14"/>
      <c r="L103" s="14"/>
      <c r="M103" s="14"/>
      <c r="N103" s="14"/>
      <c r="O103" s="14"/>
      <c r="P103" s="4" t="s">
        <v>20</v>
      </c>
      <c r="Q103" s="9"/>
      <c r="R103" s="45" t="s">
        <v>185</v>
      </c>
      <c r="S103" s="24" t="s">
        <v>219</v>
      </c>
    </row>
    <row r="104" spans="1:19" s="3" customFormat="1" ht="15" customHeight="1">
      <c r="A104" s="118"/>
      <c r="B104" s="4">
        <v>97</v>
      </c>
      <c r="C104" s="12" t="s">
        <v>185</v>
      </c>
      <c r="D104" s="9" t="s">
        <v>327</v>
      </c>
      <c r="E104" s="11" t="s">
        <v>167</v>
      </c>
      <c r="F104" s="14" t="s">
        <v>186</v>
      </c>
      <c r="G104" s="14"/>
      <c r="H104" s="14" t="s">
        <v>186</v>
      </c>
      <c r="I104" s="14" t="s">
        <v>186</v>
      </c>
      <c r="J104" s="14"/>
      <c r="K104" s="14"/>
      <c r="L104" s="14"/>
      <c r="M104" s="14"/>
      <c r="N104" s="14"/>
      <c r="O104" s="14"/>
      <c r="P104" s="4" t="s">
        <v>20</v>
      </c>
      <c r="Q104" s="9"/>
      <c r="R104" s="45" t="s">
        <v>185</v>
      </c>
      <c r="S104" s="24" t="s">
        <v>219</v>
      </c>
    </row>
    <row r="105" spans="1:19" s="3" customFormat="1" ht="15" customHeight="1">
      <c r="A105" s="118"/>
      <c r="B105" s="4">
        <v>98</v>
      </c>
      <c r="C105" s="12" t="s">
        <v>185</v>
      </c>
      <c r="D105" s="9" t="s">
        <v>328</v>
      </c>
      <c r="E105" s="11" t="s">
        <v>168</v>
      </c>
      <c r="F105" s="14" t="s">
        <v>186</v>
      </c>
      <c r="G105" s="14"/>
      <c r="H105" s="14" t="s">
        <v>186</v>
      </c>
      <c r="I105" s="14" t="s">
        <v>186</v>
      </c>
      <c r="J105" s="14"/>
      <c r="K105" s="14"/>
      <c r="L105" s="14"/>
      <c r="M105" s="14"/>
      <c r="N105" s="14"/>
      <c r="O105" s="14"/>
      <c r="P105" s="4" t="s">
        <v>20</v>
      </c>
      <c r="Q105" s="9"/>
      <c r="R105" s="45" t="s">
        <v>185</v>
      </c>
      <c r="S105" s="24" t="s">
        <v>220</v>
      </c>
    </row>
    <row r="106" spans="1:19" s="3" customFormat="1" ht="15" customHeight="1">
      <c r="A106" s="118"/>
      <c r="B106" s="4">
        <v>99</v>
      </c>
      <c r="C106" s="12" t="s">
        <v>185</v>
      </c>
      <c r="D106" s="9" t="s">
        <v>329</v>
      </c>
      <c r="E106" s="11" t="s">
        <v>169</v>
      </c>
      <c r="F106" s="14" t="s">
        <v>186</v>
      </c>
      <c r="G106" s="14"/>
      <c r="H106" s="14" t="s">
        <v>186</v>
      </c>
      <c r="I106" s="14" t="s">
        <v>186</v>
      </c>
      <c r="J106" s="14"/>
      <c r="K106" s="14"/>
      <c r="L106" s="14"/>
      <c r="M106" s="14"/>
      <c r="N106" s="14"/>
      <c r="O106" s="14"/>
      <c r="P106" s="4" t="s">
        <v>20</v>
      </c>
      <c r="Q106" s="9"/>
      <c r="R106" s="45" t="s">
        <v>185</v>
      </c>
      <c r="S106" s="24" t="s">
        <v>219</v>
      </c>
    </row>
    <row r="107" spans="1:19" s="3" customFormat="1" ht="20.25" customHeight="1">
      <c r="A107" s="118"/>
      <c r="B107" s="4">
        <v>100</v>
      </c>
      <c r="C107" s="12" t="s">
        <v>183</v>
      </c>
      <c r="D107" s="9" t="s">
        <v>330</v>
      </c>
      <c r="E107" s="11" t="s">
        <v>170</v>
      </c>
      <c r="F107" s="14" t="s">
        <v>186</v>
      </c>
      <c r="G107" s="14"/>
      <c r="H107" s="14" t="s">
        <v>186</v>
      </c>
      <c r="I107" s="14" t="s">
        <v>186</v>
      </c>
      <c r="J107" s="14"/>
      <c r="K107" s="14"/>
      <c r="L107" s="14"/>
      <c r="M107" s="14"/>
      <c r="N107" s="14"/>
      <c r="O107" s="14"/>
      <c r="P107" s="4" t="s">
        <v>20</v>
      </c>
      <c r="Q107" s="9"/>
      <c r="R107" s="45" t="s">
        <v>183</v>
      </c>
      <c r="S107" s="24" t="s">
        <v>221</v>
      </c>
    </row>
    <row r="108" spans="1:19" s="3" customFormat="1" ht="18" customHeight="1">
      <c r="A108" s="118"/>
      <c r="B108" s="4">
        <v>101</v>
      </c>
      <c r="C108" s="12" t="s">
        <v>183</v>
      </c>
      <c r="D108" s="9" t="s">
        <v>331</v>
      </c>
      <c r="E108" s="11" t="s">
        <v>171</v>
      </c>
      <c r="F108" s="14" t="s">
        <v>186</v>
      </c>
      <c r="G108" s="14"/>
      <c r="H108" s="14" t="s">
        <v>186</v>
      </c>
      <c r="I108" s="14" t="s">
        <v>186</v>
      </c>
      <c r="J108" s="14"/>
      <c r="K108" s="14"/>
      <c r="L108" s="14"/>
      <c r="M108" s="14"/>
      <c r="N108" s="14"/>
      <c r="O108" s="14"/>
      <c r="P108" s="4" t="s">
        <v>20</v>
      </c>
      <c r="Q108" s="9"/>
      <c r="R108" s="45" t="s">
        <v>183</v>
      </c>
      <c r="S108" s="24" t="s">
        <v>221</v>
      </c>
    </row>
    <row r="109" spans="1:19" s="3" customFormat="1" ht="18.75" customHeight="1">
      <c r="A109" s="118"/>
      <c r="B109" s="4">
        <v>102</v>
      </c>
      <c r="C109" s="12" t="s">
        <v>183</v>
      </c>
      <c r="D109" s="9" t="s">
        <v>332</v>
      </c>
      <c r="E109" s="11" t="s">
        <v>172</v>
      </c>
      <c r="F109" s="14" t="s">
        <v>186</v>
      </c>
      <c r="G109" s="14"/>
      <c r="H109" s="14" t="s">
        <v>186</v>
      </c>
      <c r="I109" s="14" t="s">
        <v>186</v>
      </c>
      <c r="J109" s="14"/>
      <c r="K109" s="14"/>
      <c r="L109" s="14"/>
      <c r="M109" s="14"/>
      <c r="N109" s="14"/>
      <c r="O109" s="14"/>
      <c r="P109" s="4" t="s">
        <v>20</v>
      </c>
      <c r="Q109" s="9"/>
      <c r="R109" s="45" t="s">
        <v>183</v>
      </c>
      <c r="S109" s="24" t="s">
        <v>221</v>
      </c>
    </row>
    <row r="110" spans="1:19" s="3" customFormat="1" ht="15" customHeight="1">
      <c r="A110" s="118"/>
      <c r="B110" s="4">
        <v>103</v>
      </c>
      <c r="C110" s="12" t="s">
        <v>183</v>
      </c>
      <c r="D110" s="9" t="s">
        <v>333</v>
      </c>
      <c r="E110" s="11" t="s">
        <v>173</v>
      </c>
      <c r="F110" s="14" t="s">
        <v>186</v>
      </c>
      <c r="G110" s="14"/>
      <c r="H110" s="14" t="s">
        <v>186</v>
      </c>
      <c r="I110" s="14" t="s">
        <v>186</v>
      </c>
      <c r="J110" s="14"/>
      <c r="K110" s="14"/>
      <c r="L110" s="14"/>
      <c r="M110" s="14"/>
      <c r="N110" s="14"/>
      <c r="O110" s="14"/>
      <c r="P110" s="4" t="s">
        <v>20</v>
      </c>
      <c r="Q110" s="9"/>
      <c r="R110" s="45" t="s">
        <v>183</v>
      </c>
      <c r="S110" s="24" t="s">
        <v>221</v>
      </c>
    </row>
    <row r="111" spans="1:19" s="3" customFormat="1" ht="15" customHeight="1">
      <c r="A111" s="118"/>
      <c r="B111" s="4">
        <v>104</v>
      </c>
      <c r="C111" s="12" t="s">
        <v>183</v>
      </c>
      <c r="D111" s="9" t="s">
        <v>334</v>
      </c>
      <c r="E111" s="11" t="s">
        <v>174</v>
      </c>
      <c r="F111" s="14" t="s">
        <v>186</v>
      </c>
      <c r="G111" s="14"/>
      <c r="H111" s="14" t="s">
        <v>186</v>
      </c>
      <c r="I111" s="14" t="s">
        <v>186</v>
      </c>
      <c r="J111" s="14"/>
      <c r="K111" s="14"/>
      <c r="L111" s="14"/>
      <c r="M111" s="14"/>
      <c r="N111" s="14"/>
      <c r="O111" s="14"/>
      <c r="P111" s="4" t="s">
        <v>20</v>
      </c>
      <c r="Q111" s="9"/>
      <c r="R111" s="45" t="s">
        <v>183</v>
      </c>
      <c r="S111" s="24" t="s">
        <v>221</v>
      </c>
    </row>
    <row r="112" spans="1:19" s="3" customFormat="1" ht="15" customHeight="1">
      <c r="A112" s="118"/>
      <c r="B112" s="4">
        <v>105</v>
      </c>
      <c r="C112" s="12" t="s">
        <v>184</v>
      </c>
      <c r="D112" s="9" t="s">
        <v>335</v>
      </c>
      <c r="E112" s="11" t="s">
        <v>175</v>
      </c>
      <c r="F112" s="14" t="s">
        <v>186</v>
      </c>
      <c r="G112" s="14"/>
      <c r="H112" s="14" t="s">
        <v>186</v>
      </c>
      <c r="I112" s="14" t="s">
        <v>186</v>
      </c>
      <c r="J112" s="14"/>
      <c r="K112" s="14"/>
      <c r="L112" s="14"/>
      <c r="M112" s="14"/>
      <c r="N112" s="14"/>
      <c r="O112" s="14"/>
      <c r="P112" s="4" t="s">
        <v>20</v>
      </c>
      <c r="Q112" s="9"/>
      <c r="R112" s="45" t="s">
        <v>184</v>
      </c>
      <c r="S112" s="24" t="s">
        <v>222</v>
      </c>
    </row>
    <row r="113" spans="1:19" s="3" customFormat="1" ht="15" customHeight="1">
      <c r="A113" s="118"/>
      <c r="B113" s="4">
        <v>106</v>
      </c>
      <c r="C113" s="5" t="s">
        <v>29</v>
      </c>
      <c r="D113" s="9" t="s">
        <v>336</v>
      </c>
      <c r="E113" s="4" t="s">
        <v>30</v>
      </c>
      <c r="F113" s="4" t="s">
        <v>20</v>
      </c>
      <c r="G113" s="4"/>
      <c r="H113" s="4" t="s">
        <v>20</v>
      </c>
      <c r="I113" s="6" t="s">
        <v>25</v>
      </c>
      <c r="J113" s="6"/>
      <c r="K113" s="6"/>
      <c r="L113" s="6"/>
      <c r="M113" s="6"/>
      <c r="N113" s="6"/>
      <c r="O113" s="6"/>
      <c r="P113" s="4" t="s">
        <v>20</v>
      </c>
      <c r="Q113" s="9"/>
      <c r="R113" s="43" t="s">
        <v>29</v>
      </c>
      <c r="S113" s="4" t="s">
        <v>30</v>
      </c>
    </row>
    <row r="114" spans="1:19" s="3" customFormat="1" ht="15" customHeight="1">
      <c r="A114" s="118"/>
      <c r="B114" s="4">
        <v>107</v>
      </c>
      <c r="C114" s="7" t="s">
        <v>136</v>
      </c>
      <c r="D114" s="9" t="s">
        <v>337</v>
      </c>
      <c r="E114" s="9" t="s">
        <v>339</v>
      </c>
      <c r="F114" s="4" t="s">
        <v>20</v>
      </c>
      <c r="G114" s="9"/>
      <c r="H114" s="9" t="s">
        <v>25</v>
      </c>
      <c r="I114" s="9" t="s">
        <v>25</v>
      </c>
      <c r="J114" s="10"/>
      <c r="K114" s="10"/>
      <c r="L114" s="9"/>
      <c r="M114" s="9"/>
      <c r="N114" s="10"/>
      <c r="O114" s="10"/>
      <c r="P114" s="9" t="s">
        <v>25</v>
      </c>
      <c r="Q114" s="9"/>
      <c r="R114" s="47" t="s">
        <v>136</v>
      </c>
      <c r="S114" s="4" t="s">
        <v>88</v>
      </c>
    </row>
    <row r="115" spans="1:19" s="3" customFormat="1" ht="15" customHeight="1">
      <c r="A115" s="118"/>
      <c r="B115" s="4">
        <v>108</v>
      </c>
      <c r="C115" s="5" t="s">
        <v>89</v>
      </c>
      <c r="D115" s="9"/>
      <c r="E115" s="15" t="s">
        <v>340</v>
      </c>
      <c r="F115" s="4" t="s">
        <v>20</v>
      </c>
      <c r="G115" s="4"/>
      <c r="H115" s="4" t="s">
        <v>21</v>
      </c>
      <c r="I115" s="4"/>
      <c r="J115" s="4"/>
      <c r="K115" s="4" t="s">
        <v>20</v>
      </c>
      <c r="L115" s="4"/>
      <c r="M115" s="4"/>
      <c r="N115" s="4"/>
      <c r="O115" s="10"/>
      <c r="P115" s="4" t="s">
        <v>21</v>
      </c>
      <c r="Q115" s="9"/>
      <c r="R115" s="43" t="s">
        <v>89</v>
      </c>
      <c r="S115" s="4" t="s">
        <v>90</v>
      </c>
    </row>
    <row r="116" spans="1:19" s="3" customFormat="1" ht="15" customHeight="1">
      <c r="A116" s="118"/>
      <c r="B116" s="4">
        <v>109</v>
      </c>
      <c r="C116" s="5" t="s">
        <v>91</v>
      </c>
      <c r="D116" s="9"/>
      <c r="E116" s="15" t="s">
        <v>341</v>
      </c>
      <c r="F116" s="4" t="s">
        <v>20</v>
      </c>
      <c r="G116" s="4"/>
      <c r="H116" s="4" t="s">
        <v>21</v>
      </c>
      <c r="I116" s="4"/>
      <c r="J116" s="4"/>
      <c r="K116" s="4" t="s">
        <v>20</v>
      </c>
      <c r="L116" s="4"/>
      <c r="M116" s="4"/>
      <c r="N116" s="4"/>
      <c r="O116" s="10"/>
      <c r="P116" s="4" t="s">
        <v>21</v>
      </c>
      <c r="Q116" s="9"/>
      <c r="R116" s="43" t="s">
        <v>91</v>
      </c>
      <c r="S116" s="4" t="s">
        <v>92</v>
      </c>
    </row>
    <row r="117" spans="1:19" s="3" customFormat="1" ht="15" customHeight="1">
      <c r="A117" s="118"/>
      <c r="B117" s="4">
        <v>110</v>
      </c>
      <c r="C117" s="7" t="s">
        <v>136</v>
      </c>
      <c r="D117" s="9" t="s">
        <v>342</v>
      </c>
      <c r="E117" s="24" t="s">
        <v>223</v>
      </c>
      <c r="F117" s="4" t="s">
        <v>20</v>
      </c>
      <c r="G117" s="9"/>
      <c r="H117" s="9" t="s">
        <v>25</v>
      </c>
      <c r="I117" s="9"/>
      <c r="J117" s="9" t="s">
        <v>25</v>
      </c>
      <c r="K117" s="9"/>
      <c r="L117" s="9"/>
      <c r="M117" s="9"/>
      <c r="N117" s="9"/>
      <c r="O117" s="10"/>
      <c r="P117" s="9" t="s">
        <v>25</v>
      </c>
      <c r="Q117" s="9"/>
      <c r="R117" s="47" t="s">
        <v>136</v>
      </c>
      <c r="S117" s="4" t="s">
        <v>88</v>
      </c>
    </row>
    <row r="118" spans="1:19" s="3" customFormat="1" ht="15" customHeight="1">
      <c r="A118" s="118"/>
      <c r="B118" s="4">
        <v>111</v>
      </c>
      <c r="C118" s="5" t="s">
        <v>89</v>
      </c>
      <c r="D118" s="9"/>
      <c r="E118" s="15" t="s">
        <v>338</v>
      </c>
      <c r="F118" s="4" t="s">
        <v>20</v>
      </c>
      <c r="G118" s="4"/>
      <c r="H118" s="4" t="s">
        <v>21</v>
      </c>
      <c r="I118" s="4"/>
      <c r="J118" s="30"/>
      <c r="K118" s="4" t="s">
        <v>20</v>
      </c>
      <c r="L118" s="4"/>
      <c r="M118" s="4"/>
      <c r="N118" s="4"/>
      <c r="O118" s="10"/>
      <c r="P118" s="4" t="s">
        <v>21</v>
      </c>
      <c r="Q118" s="9"/>
      <c r="R118" s="43" t="s">
        <v>89</v>
      </c>
      <c r="S118" s="4" t="s">
        <v>90</v>
      </c>
    </row>
    <row r="119" spans="1:19" s="3" customFormat="1" ht="15" customHeight="1">
      <c r="A119" s="118"/>
      <c r="B119" s="4">
        <v>112</v>
      </c>
      <c r="C119" s="5" t="s">
        <v>91</v>
      </c>
      <c r="D119" s="9"/>
      <c r="E119" s="15" t="s">
        <v>224</v>
      </c>
      <c r="F119" s="4" t="s">
        <v>20</v>
      </c>
      <c r="G119" s="4"/>
      <c r="H119" s="4" t="s">
        <v>21</v>
      </c>
      <c r="I119" s="4"/>
      <c r="J119" s="30"/>
      <c r="K119" s="4" t="s">
        <v>20</v>
      </c>
      <c r="L119" s="4"/>
      <c r="M119" s="4"/>
      <c r="N119" s="4"/>
      <c r="O119" s="10"/>
      <c r="P119" s="4" t="s">
        <v>21</v>
      </c>
      <c r="Q119" s="9"/>
      <c r="R119" s="43" t="s">
        <v>91</v>
      </c>
      <c r="S119" s="4" t="s">
        <v>92</v>
      </c>
    </row>
    <row r="120" spans="1:19" s="3" customFormat="1" ht="15" customHeight="1">
      <c r="A120" s="118"/>
      <c r="B120" s="4">
        <v>113</v>
      </c>
      <c r="C120" s="7" t="s">
        <v>136</v>
      </c>
      <c r="D120" s="9" t="s">
        <v>343</v>
      </c>
      <c r="E120" s="9" t="s">
        <v>135</v>
      </c>
      <c r="F120" s="4" t="s">
        <v>20</v>
      </c>
      <c r="G120" s="9"/>
      <c r="H120" s="9" t="s">
        <v>25</v>
      </c>
      <c r="I120" s="9"/>
      <c r="J120" s="9" t="s">
        <v>25</v>
      </c>
      <c r="K120" s="9"/>
      <c r="L120" s="9"/>
      <c r="M120" s="9"/>
      <c r="N120" s="9"/>
      <c r="O120" s="10"/>
      <c r="P120" s="9" t="s">
        <v>25</v>
      </c>
      <c r="Q120" s="9"/>
      <c r="R120" s="47" t="s">
        <v>136</v>
      </c>
      <c r="S120" s="4" t="s">
        <v>88</v>
      </c>
    </row>
    <row r="121" spans="1:19" s="3" customFormat="1" ht="15" customHeight="1">
      <c r="A121" s="118"/>
      <c r="B121" s="4">
        <v>114</v>
      </c>
      <c r="C121" s="5" t="s">
        <v>89</v>
      </c>
      <c r="D121" s="9"/>
      <c r="E121" s="15" t="s">
        <v>344</v>
      </c>
      <c r="F121" s="4" t="s">
        <v>20</v>
      </c>
      <c r="G121" s="4"/>
      <c r="H121" s="4" t="s">
        <v>21</v>
      </c>
      <c r="I121" s="4"/>
      <c r="J121" s="4"/>
      <c r="K121" s="4" t="s">
        <v>20</v>
      </c>
      <c r="L121" s="4"/>
      <c r="M121" s="4"/>
      <c r="N121" s="4"/>
      <c r="O121" s="10"/>
      <c r="P121" s="4" t="s">
        <v>21</v>
      </c>
      <c r="Q121" s="9"/>
      <c r="R121" s="43" t="s">
        <v>89</v>
      </c>
      <c r="S121" s="4" t="s">
        <v>90</v>
      </c>
    </row>
    <row r="122" spans="1:19" s="3" customFormat="1" ht="15" customHeight="1">
      <c r="A122" s="118"/>
      <c r="B122" s="4">
        <v>115</v>
      </c>
      <c r="C122" s="5" t="s">
        <v>91</v>
      </c>
      <c r="D122" s="9"/>
      <c r="E122" s="15" t="s">
        <v>345</v>
      </c>
      <c r="F122" s="4" t="s">
        <v>20</v>
      </c>
      <c r="G122" s="4"/>
      <c r="H122" s="4" t="s">
        <v>21</v>
      </c>
      <c r="I122" s="4"/>
      <c r="J122" s="4"/>
      <c r="K122" s="4" t="s">
        <v>20</v>
      </c>
      <c r="L122" s="4"/>
      <c r="M122" s="4"/>
      <c r="N122" s="4"/>
      <c r="O122" s="10"/>
      <c r="P122" s="4" t="s">
        <v>21</v>
      </c>
      <c r="Q122" s="9"/>
      <c r="R122" s="43" t="s">
        <v>91</v>
      </c>
      <c r="S122" s="4" t="s">
        <v>92</v>
      </c>
    </row>
    <row r="123" spans="1:19" s="3" customFormat="1" ht="15" customHeight="1">
      <c r="A123" s="118"/>
      <c r="B123" s="4">
        <v>116</v>
      </c>
      <c r="C123" s="7" t="s">
        <v>136</v>
      </c>
      <c r="D123" s="9" t="s">
        <v>350</v>
      </c>
      <c r="E123" s="24" t="s">
        <v>225</v>
      </c>
      <c r="F123" s="9"/>
      <c r="G123" s="9"/>
      <c r="H123" s="9" t="s">
        <v>25</v>
      </c>
      <c r="I123" s="9"/>
      <c r="J123" s="9" t="s">
        <v>25</v>
      </c>
      <c r="K123" s="9"/>
      <c r="L123" s="9"/>
      <c r="M123" s="9"/>
      <c r="N123" s="9"/>
      <c r="O123" s="10"/>
      <c r="P123" s="9" t="s">
        <v>25</v>
      </c>
      <c r="Q123" s="9"/>
      <c r="R123" s="47" t="s">
        <v>136</v>
      </c>
      <c r="S123" s="4" t="s">
        <v>88</v>
      </c>
    </row>
    <row r="124" spans="1:19" s="3" customFormat="1" ht="15" customHeight="1">
      <c r="A124" s="118"/>
      <c r="B124" s="4">
        <v>117</v>
      </c>
      <c r="C124" s="5" t="s">
        <v>89</v>
      </c>
      <c r="D124" s="9"/>
      <c r="E124" s="15" t="s">
        <v>346</v>
      </c>
      <c r="F124" s="4" t="s">
        <v>20</v>
      </c>
      <c r="G124" s="4"/>
      <c r="H124" s="4" t="s">
        <v>21</v>
      </c>
      <c r="I124" s="4"/>
      <c r="J124" s="30"/>
      <c r="K124" s="4" t="s">
        <v>20</v>
      </c>
      <c r="L124" s="4"/>
      <c r="M124" s="4"/>
      <c r="N124" s="4"/>
      <c r="O124" s="10"/>
      <c r="P124" s="4" t="s">
        <v>21</v>
      </c>
      <c r="Q124" s="9"/>
      <c r="R124" s="43" t="s">
        <v>89</v>
      </c>
      <c r="S124" s="4" t="s">
        <v>90</v>
      </c>
    </row>
    <row r="125" spans="1:19" s="3" customFormat="1" ht="15" customHeight="1">
      <c r="A125" s="118"/>
      <c r="B125" s="4">
        <v>118</v>
      </c>
      <c r="C125" s="5" t="s">
        <v>91</v>
      </c>
      <c r="D125" s="9"/>
      <c r="E125" s="15" t="s">
        <v>347</v>
      </c>
      <c r="F125" s="4" t="s">
        <v>20</v>
      </c>
      <c r="G125" s="4"/>
      <c r="H125" s="4" t="s">
        <v>21</v>
      </c>
      <c r="I125" s="4"/>
      <c r="J125" s="30"/>
      <c r="K125" s="4" t="s">
        <v>20</v>
      </c>
      <c r="L125" s="4"/>
      <c r="M125" s="4"/>
      <c r="N125" s="4"/>
      <c r="O125" s="10"/>
      <c r="P125" s="4" t="s">
        <v>21</v>
      </c>
      <c r="Q125" s="9"/>
      <c r="R125" s="43" t="s">
        <v>91</v>
      </c>
      <c r="S125" s="4" t="s">
        <v>92</v>
      </c>
    </row>
    <row r="126" spans="1:19" s="3" customFormat="1" ht="15" customHeight="1">
      <c r="A126" s="118"/>
      <c r="B126" s="4">
        <v>119</v>
      </c>
      <c r="C126" s="7" t="s">
        <v>136</v>
      </c>
      <c r="D126" s="9" t="s">
        <v>351</v>
      </c>
      <c r="E126" s="24" t="s">
        <v>226</v>
      </c>
      <c r="F126" s="8" t="s">
        <v>25</v>
      </c>
      <c r="G126" s="9"/>
      <c r="H126" s="9" t="s">
        <v>25</v>
      </c>
      <c r="I126" s="9" t="s">
        <v>25</v>
      </c>
      <c r="J126" s="10"/>
      <c r="K126" s="10"/>
      <c r="L126" s="9"/>
      <c r="M126" s="9"/>
      <c r="N126" s="10"/>
      <c r="O126" s="10"/>
      <c r="P126" s="9" t="s">
        <v>25</v>
      </c>
      <c r="Q126" s="9"/>
      <c r="R126" s="47" t="s">
        <v>136</v>
      </c>
      <c r="S126" s="4" t="s">
        <v>88</v>
      </c>
    </row>
    <row r="127" spans="1:19" s="3" customFormat="1" ht="15" customHeight="1">
      <c r="A127" s="118"/>
      <c r="B127" s="4">
        <v>120</v>
      </c>
      <c r="C127" s="5" t="s">
        <v>89</v>
      </c>
      <c r="D127" s="9"/>
      <c r="E127" s="15" t="s">
        <v>348</v>
      </c>
      <c r="F127" s="4" t="s">
        <v>20</v>
      </c>
      <c r="G127" s="4"/>
      <c r="H127" s="4" t="s">
        <v>21</v>
      </c>
      <c r="I127" s="4"/>
      <c r="J127" s="30"/>
      <c r="K127" s="4" t="s">
        <v>20</v>
      </c>
      <c r="L127" s="4"/>
      <c r="M127" s="4"/>
      <c r="N127" s="4"/>
      <c r="O127" s="10"/>
      <c r="P127" s="4" t="s">
        <v>21</v>
      </c>
      <c r="Q127" s="9"/>
      <c r="R127" s="43" t="s">
        <v>89</v>
      </c>
      <c r="S127" s="4" t="s">
        <v>90</v>
      </c>
    </row>
    <row r="128" spans="1:19" s="3" customFormat="1" ht="15" customHeight="1">
      <c r="A128" s="118"/>
      <c r="B128" s="4">
        <v>121</v>
      </c>
      <c r="C128" s="5" t="s">
        <v>91</v>
      </c>
      <c r="D128" s="9"/>
      <c r="E128" s="15" t="s">
        <v>349</v>
      </c>
      <c r="F128" s="4" t="s">
        <v>20</v>
      </c>
      <c r="G128" s="4"/>
      <c r="H128" s="4" t="s">
        <v>21</v>
      </c>
      <c r="I128" s="4"/>
      <c r="J128" s="30"/>
      <c r="K128" s="4" t="s">
        <v>20</v>
      </c>
      <c r="L128" s="4"/>
      <c r="M128" s="4"/>
      <c r="N128" s="4"/>
      <c r="O128" s="10"/>
      <c r="P128" s="4" t="s">
        <v>21</v>
      </c>
      <c r="Q128" s="9"/>
      <c r="R128" s="43" t="s">
        <v>91</v>
      </c>
      <c r="S128" s="4" t="s">
        <v>92</v>
      </c>
    </row>
    <row r="129" spans="1:19" s="3" customFormat="1" ht="15" customHeight="1">
      <c r="A129" s="118"/>
      <c r="B129" s="4">
        <v>122</v>
      </c>
      <c r="C129" s="5" t="s">
        <v>33</v>
      </c>
      <c r="D129" s="9" t="s">
        <v>352</v>
      </c>
      <c r="E129" s="11" t="s">
        <v>176</v>
      </c>
      <c r="F129" s="4" t="s">
        <v>20</v>
      </c>
      <c r="G129" s="4"/>
      <c r="H129" s="4" t="s">
        <v>20</v>
      </c>
      <c r="I129" s="4" t="s">
        <v>20</v>
      </c>
      <c r="J129" s="6"/>
      <c r="K129" s="6"/>
      <c r="L129" s="4"/>
      <c r="M129" s="4"/>
      <c r="N129" s="6"/>
      <c r="O129" s="6"/>
      <c r="P129" s="9" t="s">
        <v>25</v>
      </c>
      <c r="Q129" s="9"/>
      <c r="R129" s="43" t="s">
        <v>33</v>
      </c>
      <c r="S129" s="15" t="s">
        <v>383</v>
      </c>
    </row>
    <row r="130" spans="1:19" s="3" customFormat="1" ht="15" customHeight="1">
      <c r="A130" s="118"/>
      <c r="B130" s="4">
        <v>123</v>
      </c>
      <c r="C130" s="5" t="s">
        <v>382</v>
      </c>
      <c r="D130" s="4" t="s">
        <v>353</v>
      </c>
      <c r="E130" s="11" t="s">
        <v>177</v>
      </c>
      <c r="F130" s="4" t="s">
        <v>20</v>
      </c>
      <c r="G130" s="4"/>
      <c r="H130" s="4"/>
      <c r="I130" s="4" t="s">
        <v>20</v>
      </c>
      <c r="J130" s="4"/>
      <c r="K130" s="30"/>
      <c r="L130" s="4"/>
      <c r="M130" s="4"/>
      <c r="N130" s="30"/>
      <c r="O130" s="6"/>
      <c r="P130" s="4" t="s">
        <v>21</v>
      </c>
      <c r="Q130" s="4"/>
      <c r="R130" s="43" t="s">
        <v>387</v>
      </c>
      <c r="S130" s="15" t="s">
        <v>383</v>
      </c>
    </row>
    <row r="131" spans="1:19" s="3" customFormat="1" ht="50.25" customHeight="1">
      <c r="A131" s="118"/>
      <c r="B131" s="4">
        <v>124</v>
      </c>
      <c r="C131" s="15" t="s">
        <v>139</v>
      </c>
      <c r="D131" s="15"/>
      <c r="E131" s="15" t="s">
        <v>107</v>
      </c>
      <c r="F131" s="15" t="s">
        <v>20</v>
      </c>
      <c r="G131" s="15"/>
      <c r="H131" s="15" t="s">
        <v>21</v>
      </c>
      <c r="I131" s="15"/>
      <c r="J131" s="30"/>
      <c r="K131" s="15" t="s">
        <v>20</v>
      </c>
      <c r="L131" s="15"/>
      <c r="M131" s="15"/>
      <c r="N131" s="15"/>
      <c r="O131" s="30"/>
      <c r="P131" s="4" t="s">
        <v>21</v>
      </c>
      <c r="Q131" s="15" t="s">
        <v>394</v>
      </c>
      <c r="R131" s="42" t="s">
        <v>139</v>
      </c>
      <c r="S131" s="15" t="s">
        <v>107</v>
      </c>
    </row>
    <row r="132" spans="1:19" s="3" customFormat="1" ht="29.25" customHeight="1">
      <c r="A132" s="117" t="s">
        <v>108</v>
      </c>
      <c r="B132" s="4">
        <v>125</v>
      </c>
      <c r="C132" s="13" t="s">
        <v>184</v>
      </c>
      <c r="D132" s="4" t="s">
        <v>354</v>
      </c>
      <c r="E132" s="4" t="s">
        <v>109</v>
      </c>
      <c r="F132" s="15" t="s">
        <v>20</v>
      </c>
      <c r="G132" s="4"/>
      <c r="H132" s="4"/>
      <c r="I132" s="4" t="s">
        <v>20</v>
      </c>
      <c r="J132" s="6"/>
      <c r="K132" s="6"/>
      <c r="L132" s="4"/>
      <c r="M132" s="4"/>
      <c r="N132" s="6"/>
      <c r="O132" s="6"/>
      <c r="P132" s="9" t="s">
        <v>25</v>
      </c>
      <c r="Q132" s="4"/>
      <c r="R132" s="46" t="s">
        <v>184</v>
      </c>
      <c r="S132" s="4" t="s">
        <v>109</v>
      </c>
    </row>
    <row r="133" spans="1:19" s="3" customFormat="1" ht="15" customHeight="1">
      <c r="A133" s="117"/>
      <c r="B133" s="4">
        <v>126</v>
      </c>
      <c r="C133" s="5"/>
      <c r="D133" s="4" t="s">
        <v>355</v>
      </c>
      <c r="E133" s="15" t="s">
        <v>117</v>
      </c>
      <c r="F133" s="4" t="s">
        <v>106</v>
      </c>
      <c r="G133" s="4"/>
      <c r="H133" s="4" t="s">
        <v>20</v>
      </c>
      <c r="I133" s="30"/>
      <c r="J133" s="30"/>
      <c r="K133" s="4" t="s">
        <v>20</v>
      </c>
      <c r="L133" s="30"/>
      <c r="M133" s="30"/>
      <c r="N133" s="4"/>
      <c r="O133" s="6"/>
      <c r="P133" s="4" t="s">
        <v>106</v>
      </c>
      <c r="Q133" s="4"/>
      <c r="R133" s="43"/>
      <c r="S133" s="15" t="s">
        <v>395</v>
      </c>
    </row>
    <row r="134" spans="1:19" s="3" customFormat="1" ht="15" customHeight="1">
      <c r="A134" s="117"/>
      <c r="B134" s="4">
        <v>127</v>
      </c>
      <c r="C134" s="5" t="s">
        <v>392</v>
      </c>
      <c r="D134" s="4"/>
      <c r="E134" s="15" t="s">
        <v>391</v>
      </c>
      <c r="F134" s="4" t="s">
        <v>20</v>
      </c>
      <c r="G134" s="4"/>
      <c r="H134" s="4" t="s">
        <v>106</v>
      </c>
      <c r="I134" s="6"/>
      <c r="J134" s="6"/>
      <c r="K134" s="4" t="s">
        <v>20</v>
      </c>
      <c r="L134" s="6"/>
      <c r="M134" s="6"/>
      <c r="N134" s="4"/>
      <c r="O134" s="6"/>
      <c r="P134" s="4" t="s">
        <v>106</v>
      </c>
      <c r="Q134" s="4"/>
      <c r="R134" s="43" t="s">
        <v>392</v>
      </c>
      <c r="S134" s="15" t="s">
        <v>391</v>
      </c>
    </row>
    <row r="135" spans="1:19" s="3" customFormat="1" ht="30" customHeight="1">
      <c r="A135" s="4" t="s">
        <v>143</v>
      </c>
      <c r="B135" s="4">
        <v>128</v>
      </c>
      <c r="C135" s="5" t="s">
        <v>140</v>
      </c>
      <c r="D135" s="4" t="s">
        <v>359</v>
      </c>
      <c r="E135" s="4" t="s">
        <v>110</v>
      </c>
      <c r="F135" s="4" t="s">
        <v>20</v>
      </c>
      <c r="G135" s="6"/>
      <c r="H135" s="4" t="s">
        <v>20</v>
      </c>
      <c r="I135" s="4" t="s">
        <v>20</v>
      </c>
      <c r="J135" s="6"/>
      <c r="K135" s="6"/>
      <c r="L135" s="4"/>
      <c r="M135" s="4"/>
      <c r="N135" s="6"/>
      <c r="O135" s="6"/>
      <c r="P135" s="9" t="s">
        <v>25</v>
      </c>
      <c r="Q135" s="4"/>
      <c r="R135" s="43" t="s">
        <v>140</v>
      </c>
      <c r="S135" s="4" t="s">
        <v>110</v>
      </c>
    </row>
    <row r="136" spans="1:19" s="3" customFormat="1" ht="15" customHeight="1">
      <c r="A136" s="117" t="s">
        <v>111</v>
      </c>
      <c r="B136" s="4">
        <v>129</v>
      </c>
      <c r="C136" s="5" t="s">
        <v>141</v>
      </c>
      <c r="D136" s="4" t="s">
        <v>356</v>
      </c>
      <c r="E136" s="4" t="s">
        <v>114</v>
      </c>
      <c r="F136" s="4" t="s">
        <v>20</v>
      </c>
      <c r="G136" s="6"/>
      <c r="H136" s="4" t="s">
        <v>20</v>
      </c>
      <c r="I136" s="4" t="s">
        <v>20</v>
      </c>
      <c r="J136" s="6"/>
      <c r="K136" s="6"/>
      <c r="L136" s="4"/>
      <c r="M136" s="4"/>
      <c r="N136" s="6"/>
      <c r="O136" s="6"/>
      <c r="P136" s="9" t="s">
        <v>25</v>
      </c>
      <c r="Q136" s="4"/>
      <c r="R136" s="43" t="s">
        <v>141</v>
      </c>
      <c r="S136" s="4" t="s">
        <v>114</v>
      </c>
    </row>
    <row r="137" spans="1:19" s="3" customFormat="1" ht="15" customHeight="1">
      <c r="A137" s="117"/>
      <c r="B137" s="4">
        <v>130</v>
      </c>
      <c r="C137" s="5" t="s">
        <v>112</v>
      </c>
      <c r="D137" s="4" t="s">
        <v>357</v>
      </c>
      <c r="E137" s="4" t="s">
        <v>113</v>
      </c>
      <c r="F137" s="4" t="s">
        <v>20</v>
      </c>
      <c r="G137" s="6"/>
      <c r="H137" s="4" t="s">
        <v>20</v>
      </c>
      <c r="I137" s="4" t="s">
        <v>20</v>
      </c>
      <c r="J137" s="6"/>
      <c r="K137" s="6"/>
      <c r="L137" s="4"/>
      <c r="M137" s="4"/>
      <c r="N137" s="6"/>
      <c r="O137" s="6"/>
      <c r="P137" s="9" t="s">
        <v>25</v>
      </c>
      <c r="Q137" s="4"/>
      <c r="R137" s="43" t="s">
        <v>112</v>
      </c>
      <c r="S137" s="4" t="s">
        <v>113</v>
      </c>
    </row>
    <row r="138" spans="1:19" s="3" customFormat="1" ht="15" customHeight="1">
      <c r="A138" s="117"/>
      <c r="B138" s="4">
        <v>131</v>
      </c>
      <c r="C138" s="5" t="s">
        <v>142</v>
      </c>
      <c r="D138" s="4" t="s">
        <v>358</v>
      </c>
      <c r="E138" s="4" t="s">
        <v>115</v>
      </c>
      <c r="F138" s="4" t="s">
        <v>20</v>
      </c>
      <c r="G138" s="6"/>
      <c r="H138" s="4" t="s">
        <v>20</v>
      </c>
      <c r="I138" s="4" t="s">
        <v>20</v>
      </c>
      <c r="J138" s="6"/>
      <c r="K138" s="4"/>
      <c r="L138" s="4"/>
      <c r="M138" s="4"/>
      <c r="N138" s="4"/>
      <c r="O138" s="6"/>
      <c r="P138" s="9" t="s">
        <v>25</v>
      </c>
      <c r="Q138" s="4"/>
      <c r="R138" s="43" t="s">
        <v>142</v>
      </c>
      <c r="S138" s="4" t="s">
        <v>115</v>
      </c>
    </row>
    <row r="139" spans="1:19" s="3" customFormat="1" ht="15" customHeight="1">
      <c r="A139" s="117" t="s">
        <v>389</v>
      </c>
      <c r="B139" s="4">
        <v>132</v>
      </c>
      <c r="C139" s="13" t="s">
        <v>74</v>
      </c>
      <c r="D139" s="4" t="s">
        <v>360</v>
      </c>
      <c r="E139" s="4" t="s">
        <v>362</v>
      </c>
      <c r="F139" s="4" t="s">
        <v>20</v>
      </c>
      <c r="G139" s="6"/>
      <c r="H139" s="4"/>
      <c r="I139" s="4"/>
      <c r="J139" s="6" t="s">
        <v>25</v>
      </c>
      <c r="K139" s="4"/>
      <c r="L139" s="4"/>
      <c r="M139" s="4"/>
      <c r="N139" s="4"/>
      <c r="O139" s="6"/>
      <c r="P139" s="9" t="s">
        <v>25</v>
      </c>
      <c r="Q139" s="117" t="s">
        <v>393</v>
      </c>
      <c r="R139" s="46" t="s">
        <v>74</v>
      </c>
      <c r="S139" s="24" t="s">
        <v>385</v>
      </c>
    </row>
    <row r="140" spans="1:19" s="3" customFormat="1" ht="15" customHeight="1">
      <c r="A140" s="117"/>
      <c r="B140" s="4">
        <v>133</v>
      </c>
      <c r="C140" s="13" t="s">
        <v>180</v>
      </c>
      <c r="D140" s="4" t="s">
        <v>364</v>
      </c>
      <c r="E140" s="4" t="s">
        <v>361</v>
      </c>
      <c r="F140" s="4" t="s">
        <v>20</v>
      </c>
      <c r="G140" s="6"/>
      <c r="H140" s="4"/>
      <c r="I140" s="6" t="s">
        <v>25</v>
      </c>
      <c r="J140" s="6"/>
      <c r="K140" s="4"/>
      <c r="L140" s="6"/>
      <c r="M140" s="6"/>
      <c r="N140" s="4"/>
      <c r="O140" s="6"/>
      <c r="P140" s="9" t="s">
        <v>25</v>
      </c>
      <c r="Q140" s="117"/>
      <c r="R140" s="46" t="s">
        <v>180</v>
      </c>
      <c r="S140" s="24" t="s">
        <v>214</v>
      </c>
    </row>
    <row r="141" spans="1:19" s="3" customFormat="1" ht="15" customHeight="1">
      <c r="A141" s="117"/>
      <c r="B141" s="4">
        <v>134</v>
      </c>
      <c r="C141" s="5" t="s">
        <v>70</v>
      </c>
      <c r="D141" s="4" t="s">
        <v>365</v>
      </c>
      <c r="E141" s="4" t="s">
        <v>363</v>
      </c>
      <c r="F141" s="4" t="s">
        <v>20</v>
      </c>
      <c r="G141" s="6"/>
      <c r="H141" s="4"/>
      <c r="I141" s="4" t="s">
        <v>20</v>
      </c>
      <c r="J141" s="6"/>
      <c r="K141" s="4"/>
      <c r="L141" s="4"/>
      <c r="M141" s="4"/>
      <c r="N141" s="4"/>
      <c r="O141" s="6"/>
      <c r="P141" s="9" t="s">
        <v>25</v>
      </c>
      <c r="Q141" s="117"/>
      <c r="R141" s="43" t="s">
        <v>70</v>
      </c>
      <c r="S141" s="4" t="s">
        <v>71</v>
      </c>
    </row>
    <row r="142" spans="1:19" s="3" customFormat="1" ht="15" customHeight="1">
      <c r="A142" s="117"/>
      <c r="B142" s="4">
        <v>135</v>
      </c>
      <c r="C142" s="5" t="s">
        <v>33</v>
      </c>
      <c r="D142" s="4" t="s">
        <v>368</v>
      </c>
      <c r="E142" s="4" t="s">
        <v>366</v>
      </c>
      <c r="F142" s="4" t="s">
        <v>20</v>
      </c>
      <c r="G142" s="6"/>
      <c r="H142" s="4"/>
      <c r="I142" s="4" t="s">
        <v>20</v>
      </c>
      <c r="J142" s="6"/>
      <c r="K142" s="4"/>
      <c r="L142" s="4"/>
      <c r="M142" s="4"/>
      <c r="N142" s="4"/>
      <c r="O142" s="6"/>
      <c r="P142" s="9" t="s">
        <v>25</v>
      </c>
      <c r="Q142" s="117"/>
      <c r="R142" s="43" t="s">
        <v>33</v>
      </c>
      <c r="S142" s="15" t="s">
        <v>383</v>
      </c>
    </row>
    <row r="143" spans="1:19" s="3" customFormat="1" ht="15" customHeight="1">
      <c r="A143" s="117"/>
      <c r="B143" s="4">
        <v>136</v>
      </c>
      <c r="C143" s="13" t="s">
        <v>184</v>
      </c>
      <c r="D143" s="4" t="s">
        <v>369</v>
      </c>
      <c r="E143" s="4" t="s">
        <v>367</v>
      </c>
      <c r="F143" s="4" t="s">
        <v>20</v>
      </c>
      <c r="G143" s="6"/>
      <c r="H143" s="4"/>
      <c r="I143" s="4" t="s">
        <v>20</v>
      </c>
      <c r="J143" s="6"/>
      <c r="K143" s="4"/>
      <c r="L143" s="4"/>
      <c r="M143" s="4"/>
      <c r="N143" s="4"/>
      <c r="O143" s="6"/>
      <c r="P143" s="9" t="s">
        <v>25</v>
      </c>
      <c r="Q143" s="117"/>
      <c r="R143" s="46" t="s">
        <v>184</v>
      </c>
      <c r="S143" s="4" t="s">
        <v>109</v>
      </c>
    </row>
    <row r="144" spans="1:19" s="3" customFormat="1" ht="27.75" customHeight="1">
      <c r="A144" s="116" t="s">
        <v>407</v>
      </c>
      <c r="B144" s="4">
        <v>137</v>
      </c>
      <c r="C144" s="13"/>
      <c r="D144" s="4"/>
      <c r="E144" s="15" t="s">
        <v>405</v>
      </c>
      <c r="F144" s="15"/>
      <c r="G144" s="30"/>
      <c r="H144" s="15"/>
      <c r="I144" s="15" t="s">
        <v>25</v>
      </c>
      <c r="J144" s="6"/>
      <c r="K144" s="4"/>
      <c r="L144" s="15"/>
      <c r="M144" s="15"/>
      <c r="N144" s="4"/>
      <c r="O144" s="6"/>
      <c r="P144" s="6"/>
      <c r="Q144" s="15" t="s">
        <v>408</v>
      </c>
      <c r="R144" s="38"/>
      <c r="S144" s="31"/>
    </row>
    <row r="145" spans="1:19" s="3" customFormat="1" ht="18.75" customHeight="1">
      <c r="A145" s="116"/>
      <c r="B145" s="4">
        <v>138</v>
      </c>
      <c r="C145" s="13"/>
      <c r="D145" s="4"/>
      <c r="E145" s="15" t="s">
        <v>406</v>
      </c>
      <c r="F145" s="39"/>
      <c r="G145" s="40"/>
      <c r="H145" s="15"/>
      <c r="I145" s="15" t="s">
        <v>25</v>
      </c>
      <c r="J145" s="6"/>
      <c r="K145" s="4"/>
      <c r="L145" s="15"/>
      <c r="M145" s="15"/>
      <c r="N145" s="4"/>
      <c r="O145" s="6"/>
      <c r="P145" s="6"/>
      <c r="Q145" s="15" t="s">
        <v>409</v>
      </c>
      <c r="R145" s="38"/>
      <c r="S145" s="31"/>
    </row>
    <row r="146" spans="1:19" ht="14.25" customHeight="1">
      <c r="A146" s="15"/>
      <c r="B146" s="15"/>
      <c r="C146" s="39"/>
      <c r="D146" s="39"/>
      <c r="E146" s="4" t="s">
        <v>426</v>
      </c>
      <c r="F146" s="4"/>
      <c r="G146" s="40"/>
      <c r="H146" s="48"/>
      <c r="I146" s="48">
        <f>COUNTIF(I7:I145,"√")</f>
        <v>84</v>
      </c>
      <c r="J146" s="48">
        <f>COUNTIF(J7:J145,"√")</f>
        <v>24</v>
      </c>
      <c r="K146" s="48">
        <f>COUNTIF(K7:K145,"√")</f>
        <v>30</v>
      </c>
      <c r="L146" s="48"/>
      <c r="M146" s="48"/>
      <c r="N146" s="48"/>
      <c r="O146" s="40"/>
      <c r="P146" s="40"/>
      <c r="Q146" s="40"/>
      <c r="R146" s="28"/>
      <c r="S146" s="27"/>
    </row>
    <row r="147" spans="1:8" ht="12.75" customHeight="1">
      <c r="A147" s="18" t="s">
        <v>410</v>
      </c>
      <c r="B147" s="19" t="s">
        <v>411</v>
      </c>
      <c r="C147" s="19"/>
      <c r="D147" s="20"/>
      <c r="E147" s="20"/>
      <c r="F147" s="20"/>
      <c r="G147" s="20"/>
      <c r="H147" s="20"/>
    </row>
    <row r="148" spans="1:8" ht="12.75" customHeight="1">
      <c r="A148" s="18"/>
      <c r="B148" s="19" t="s">
        <v>412</v>
      </c>
      <c r="C148" s="19"/>
      <c r="D148" s="20"/>
      <c r="E148" s="20"/>
      <c r="F148" s="20"/>
      <c r="G148" s="20"/>
      <c r="H148" s="20"/>
    </row>
    <row r="149" spans="1:16" ht="12.75" customHeight="1">
      <c r="A149" s="18"/>
      <c r="B149" s="113" t="s">
        <v>413</v>
      </c>
      <c r="C149" s="113"/>
      <c r="D149" s="113"/>
      <c r="E149" s="113"/>
      <c r="F149" s="113"/>
      <c r="G149" s="113"/>
      <c r="H149" s="113"/>
      <c r="I149" s="113"/>
      <c r="J149" s="113"/>
      <c r="K149" s="113"/>
      <c r="L149" s="113"/>
      <c r="M149" s="113"/>
      <c r="N149" s="113"/>
      <c r="O149" s="113"/>
      <c r="P149" s="113"/>
    </row>
    <row r="150" spans="1:16" ht="12.75" customHeight="1">
      <c r="A150" s="18"/>
      <c r="B150" s="113" t="s">
        <v>414</v>
      </c>
      <c r="C150" s="113"/>
      <c r="D150" s="113"/>
      <c r="E150" s="113"/>
      <c r="F150" s="113"/>
      <c r="G150" s="113"/>
      <c r="H150" s="113"/>
      <c r="I150" s="113"/>
      <c r="J150" s="113"/>
      <c r="K150" s="113"/>
      <c r="L150" s="113"/>
      <c r="M150" s="113"/>
      <c r="N150" s="113"/>
      <c r="O150" s="113"/>
      <c r="P150" s="113"/>
    </row>
    <row r="151" spans="1:17" ht="12.75" customHeight="1">
      <c r="A151" s="20"/>
      <c r="B151" s="113" t="s">
        <v>415</v>
      </c>
      <c r="C151" s="113"/>
      <c r="D151" s="113"/>
      <c r="E151" s="113"/>
      <c r="F151" s="113"/>
      <c r="G151" s="113"/>
      <c r="H151" s="113"/>
      <c r="I151" s="113"/>
      <c r="J151" s="113"/>
      <c r="K151" s="113"/>
      <c r="L151" s="113"/>
      <c r="M151" s="113"/>
      <c r="N151" s="113"/>
      <c r="O151" s="113"/>
      <c r="P151" s="113"/>
      <c r="Q151" s="114"/>
    </row>
    <row r="152" spans="1:17" ht="12.75" customHeight="1">
      <c r="A152" s="20"/>
      <c r="B152" s="113" t="s">
        <v>416</v>
      </c>
      <c r="C152" s="113"/>
      <c r="D152" s="113"/>
      <c r="E152" s="113"/>
      <c r="F152" s="113"/>
      <c r="G152" s="113"/>
      <c r="H152" s="113"/>
      <c r="I152" s="113"/>
      <c r="J152" s="113"/>
      <c r="K152" s="113"/>
      <c r="L152" s="113"/>
      <c r="M152" s="113"/>
      <c r="N152" s="113"/>
      <c r="O152" s="113"/>
      <c r="P152" s="113"/>
      <c r="Q152" s="114"/>
    </row>
    <row r="153" spans="1:17" ht="12.75" customHeight="1">
      <c r="A153" s="20"/>
      <c r="B153" s="113" t="s">
        <v>417</v>
      </c>
      <c r="C153" s="113"/>
      <c r="D153" s="113"/>
      <c r="E153" s="113"/>
      <c r="F153" s="113"/>
      <c r="G153" s="113"/>
      <c r="H153" s="113"/>
      <c r="I153" s="113"/>
      <c r="J153" s="113"/>
      <c r="K153" s="113"/>
      <c r="L153" s="25"/>
      <c r="M153" s="25"/>
      <c r="N153" s="25"/>
      <c r="O153" s="25"/>
      <c r="P153" s="25"/>
      <c r="Q153" s="41"/>
    </row>
    <row r="154" spans="1:17" ht="14.25" customHeight="1">
      <c r="A154" s="21"/>
      <c r="B154" s="113" t="s">
        <v>418</v>
      </c>
      <c r="C154" s="113"/>
      <c r="D154" s="113"/>
      <c r="E154" s="113"/>
      <c r="F154" s="113"/>
      <c r="G154" s="113"/>
      <c r="H154" s="113"/>
      <c r="I154" s="113"/>
      <c r="J154" s="113"/>
      <c r="K154" s="113"/>
      <c r="L154" s="113"/>
      <c r="M154" s="113"/>
      <c r="N154" s="113"/>
      <c r="O154" s="113"/>
      <c r="P154" s="113"/>
      <c r="Q154" s="114"/>
    </row>
    <row r="155" spans="1:16" ht="14.25">
      <c r="A155" s="21"/>
      <c r="B155" s="112" t="s">
        <v>419</v>
      </c>
      <c r="C155" s="112"/>
      <c r="D155" s="112"/>
      <c r="E155" s="112"/>
      <c r="F155" s="112"/>
      <c r="G155" s="112"/>
      <c r="H155" s="112"/>
      <c r="I155" s="112"/>
      <c r="J155" s="112"/>
      <c r="K155" s="112"/>
      <c r="L155" s="112"/>
      <c r="M155" s="112"/>
      <c r="N155" s="112"/>
      <c r="O155" s="112"/>
      <c r="P155" s="112"/>
    </row>
  </sheetData>
  <sheetProtection/>
  <mergeCells count="40">
    <mergeCell ref="A1:B1"/>
    <mergeCell ref="R5:S5"/>
    <mergeCell ref="Q8:Q9"/>
    <mergeCell ref="A136:A138"/>
    <mergeCell ref="A14:A52"/>
    <mergeCell ref="Q41:Q47"/>
    <mergeCell ref="Q48:Q52"/>
    <mergeCell ref="A70:A74"/>
    <mergeCell ref="A53:A69"/>
    <mergeCell ref="A75:A96"/>
    <mergeCell ref="Q139:Q143"/>
    <mergeCell ref="A10:A13"/>
    <mergeCell ref="A5:A6"/>
    <mergeCell ref="B5:B6"/>
    <mergeCell ref="A8:A9"/>
    <mergeCell ref="A139:A143"/>
    <mergeCell ref="A132:A134"/>
    <mergeCell ref="C5:D5"/>
    <mergeCell ref="A2:Q2"/>
    <mergeCell ref="F5:G5"/>
    <mergeCell ref="H5:H6"/>
    <mergeCell ref="A3:E3"/>
    <mergeCell ref="F3:I3"/>
    <mergeCell ref="J3:Q3"/>
    <mergeCell ref="B4:E4"/>
    <mergeCell ref="F4:K4"/>
    <mergeCell ref="L5:N5"/>
    <mergeCell ref="I5:K5"/>
    <mergeCell ref="O4:P4"/>
    <mergeCell ref="A144:A145"/>
    <mergeCell ref="B149:P149"/>
    <mergeCell ref="B150:P150"/>
    <mergeCell ref="E5:E6"/>
    <mergeCell ref="A97:A131"/>
    <mergeCell ref="O5:O6"/>
    <mergeCell ref="B155:P155"/>
    <mergeCell ref="B151:Q151"/>
    <mergeCell ref="B152:Q152"/>
    <mergeCell ref="B153:K153"/>
    <mergeCell ref="B154:Q154"/>
  </mergeCells>
  <printOptions/>
  <pageMargins left="0.5511811023622047" right="0.4330708661417323" top="0.5511811023622047" bottom="0.5905511811023623" header="0.31496062992125984" footer="0.3937007874015748"/>
  <pageSetup horizontalDpi="600" verticalDpi="600" orientation="portrait" paperSize="9" scale="6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M33"/>
  <sheetViews>
    <sheetView zoomScaleSheetLayoutView="100" zoomScalePageLayoutView="0" workbookViewId="0" topLeftCell="A1">
      <selection activeCell="O7" sqref="O7"/>
    </sheetView>
  </sheetViews>
  <sheetFormatPr defaultColWidth="9.00390625" defaultRowHeight="14.25"/>
  <cols>
    <col min="1" max="1" width="4.50390625" style="21" customWidth="1"/>
    <col min="2" max="2" width="9.00390625" style="21" customWidth="1"/>
    <col min="3" max="3" width="7.25390625" style="21" customWidth="1"/>
    <col min="4" max="4" width="11.125" style="21" customWidth="1"/>
    <col min="5" max="5" width="8.875" style="21" customWidth="1"/>
    <col min="6" max="7" width="5.75390625" style="21" customWidth="1"/>
    <col min="8" max="8" width="5.125" style="21" customWidth="1"/>
    <col min="9" max="9" width="5.50390625" style="21" customWidth="1"/>
    <col min="10" max="10" width="4.75390625" style="1" customWidth="1"/>
    <col min="11" max="11" width="11.375" style="60" customWidth="1"/>
    <col min="12" max="12" width="10.75390625" style="60" customWidth="1"/>
    <col min="13" max="16384" width="9.00390625" style="60" customWidth="1"/>
  </cols>
  <sheetData>
    <row r="1" spans="1:3" ht="18" customHeight="1">
      <c r="A1" s="113" t="s">
        <v>440</v>
      </c>
      <c r="B1" s="113"/>
      <c r="C1" s="25"/>
    </row>
    <row r="2" spans="1:11" ht="32.25" customHeight="1">
      <c r="A2" s="119" t="s">
        <v>695</v>
      </c>
      <c r="B2" s="119"/>
      <c r="C2" s="119"/>
      <c r="D2" s="119"/>
      <c r="E2" s="119"/>
      <c r="F2" s="119"/>
      <c r="G2" s="119"/>
      <c r="H2" s="119"/>
      <c r="I2" s="119"/>
      <c r="J2" s="119"/>
      <c r="K2" s="119"/>
    </row>
    <row r="3" spans="1:13" s="64" customFormat="1" ht="22.5" customHeight="1">
      <c r="A3" s="87" t="s">
        <v>441</v>
      </c>
      <c r="B3" s="87"/>
      <c r="C3" s="87"/>
      <c r="D3" s="87"/>
      <c r="E3" s="61"/>
      <c r="F3" s="62" t="s">
        <v>442</v>
      </c>
      <c r="G3" s="62"/>
      <c r="H3" s="62"/>
      <c r="I3" s="62"/>
      <c r="J3" s="63"/>
      <c r="K3" s="63"/>
      <c r="L3" s="62"/>
      <c r="M3" s="62"/>
    </row>
    <row r="4" spans="1:13" s="64" customFormat="1" ht="22.5" customHeight="1">
      <c r="A4" s="129" t="s">
        <v>443</v>
      </c>
      <c r="B4" s="129" t="s">
        <v>444</v>
      </c>
      <c r="C4" s="88" t="s">
        <v>445</v>
      </c>
      <c r="D4" s="89"/>
      <c r="E4" s="129" t="s">
        <v>446</v>
      </c>
      <c r="F4" s="129"/>
      <c r="G4" s="129"/>
      <c r="H4" s="129"/>
      <c r="I4" s="129"/>
      <c r="J4" s="129" t="s">
        <v>447</v>
      </c>
      <c r="K4" s="94" t="s">
        <v>448</v>
      </c>
      <c r="L4" s="62"/>
      <c r="M4" s="62"/>
    </row>
    <row r="5" spans="1:39" s="64" customFormat="1" ht="45" customHeight="1">
      <c r="A5" s="129"/>
      <c r="B5" s="129"/>
      <c r="C5" s="90"/>
      <c r="D5" s="91"/>
      <c r="E5" s="129" t="s">
        <v>449</v>
      </c>
      <c r="F5" s="129" t="s">
        <v>450</v>
      </c>
      <c r="G5" s="65" t="s">
        <v>451</v>
      </c>
      <c r="H5" s="129" t="s">
        <v>452</v>
      </c>
      <c r="I5" s="129"/>
      <c r="J5" s="129"/>
      <c r="K5" s="94"/>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row>
    <row r="6" spans="1:39" s="64" customFormat="1" ht="45" customHeight="1">
      <c r="A6" s="129"/>
      <c r="B6" s="129"/>
      <c r="C6" s="92"/>
      <c r="D6" s="93"/>
      <c r="E6" s="129"/>
      <c r="F6" s="129"/>
      <c r="G6" s="65" t="s">
        <v>453</v>
      </c>
      <c r="H6" s="65" t="s">
        <v>454</v>
      </c>
      <c r="I6" s="65" t="s">
        <v>455</v>
      </c>
      <c r="J6" s="129"/>
      <c r="K6" s="94"/>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row>
    <row r="7" spans="1:11" s="64" customFormat="1" ht="48" customHeight="1">
      <c r="A7" s="65" t="s">
        <v>456</v>
      </c>
      <c r="B7" s="65" t="s">
        <v>457</v>
      </c>
      <c r="C7" s="65"/>
      <c r="D7" s="65"/>
      <c r="E7" s="65"/>
      <c r="F7" s="68"/>
      <c r="G7" s="68"/>
      <c r="H7" s="68"/>
      <c r="I7" s="68"/>
      <c r="J7" s="15"/>
      <c r="K7" s="69"/>
    </row>
    <row r="8" spans="1:11" s="64" customFormat="1" ht="15">
      <c r="A8" s="129">
        <v>1</v>
      </c>
      <c r="B8" s="129" t="s">
        <v>458</v>
      </c>
      <c r="C8" s="65" t="s">
        <v>459</v>
      </c>
      <c r="D8" s="65" t="s">
        <v>460</v>
      </c>
      <c r="E8" s="65" t="s">
        <v>461</v>
      </c>
      <c r="F8" s="68">
        <v>0.85</v>
      </c>
      <c r="G8" s="68"/>
      <c r="H8" s="68">
        <v>0.9</v>
      </c>
      <c r="I8" s="68"/>
      <c r="J8" s="15"/>
      <c r="K8" s="70" t="s">
        <v>462</v>
      </c>
    </row>
    <row r="9" spans="1:11" s="64" customFormat="1" ht="15">
      <c r="A9" s="129"/>
      <c r="B9" s="129"/>
      <c r="C9" s="65" t="s">
        <v>459</v>
      </c>
      <c r="D9" s="15" t="s">
        <v>463</v>
      </c>
      <c r="E9" s="65" t="s">
        <v>461</v>
      </c>
      <c r="F9" s="68">
        <v>0.86</v>
      </c>
      <c r="G9" s="68"/>
      <c r="H9" s="68">
        <v>0.9</v>
      </c>
      <c r="I9" s="68"/>
      <c r="J9" s="15"/>
      <c r="K9" s="70" t="s">
        <v>462</v>
      </c>
    </row>
    <row r="10" spans="1:11" s="64" customFormat="1" ht="24">
      <c r="A10" s="129"/>
      <c r="B10" s="129"/>
      <c r="C10" s="65" t="s">
        <v>464</v>
      </c>
      <c r="D10" s="15" t="s">
        <v>465</v>
      </c>
      <c r="E10" s="65" t="s">
        <v>461</v>
      </c>
      <c r="F10" s="68">
        <v>0.87</v>
      </c>
      <c r="G10" s="68"/>
      <c r="H10" s="68">
        <v>0.9</v>
      </c>
      <c r="I10" s="68"/>
      <c r="J10" s="15"/>
      <c r="K10" s="70" t="s">
        <v>466</v>
      </c>
    </row>
    <row r="11" spans="1:11" s="64" customFormat="1" ht="15">
      <c r="A11" s="129"/>
      <c r="B11" s="129"/>
      <c r="C11" s="65" t="s">
        <v>464</v>
      </c>
      <c r="D11" s="65" t="s">
        <v>467</v>
      </c>
      <c r="E11" s="65" t="s">
        <v>461</v>
      </c>
      <c r="F11" s="68">
        <v>0.89</v>
      </c>
      <c r="G11" s="68"/>
      <c r="H11" s="68" t="s">
        <v>468</v>
      </c>
      <c r="I11" s="68"/>
      <c r="J11" s="15"/>
      <c r="K11" s="70" t="s">
        <v>469</v>
      </c>
    </row>
    <row r="12" spans="1:11" s="64" customFormat="1" ht="24">
      <c r="A12" s="129"/>
      <c r="B12" s="129"/>
      <c r="C12" s="65" t="s">
        <v>470</v>
      </c>
      <c r="D12" s="15" t="s">
        <v>471</v>
      </c>
      <c r="E12" s="65" t="s">
        <v>472</v>
      </c>
      <c r="F12" s="71"/>
      <c r="G12" s="68">
        <v>0.85</v>
      </c>
      <c r="H12" s="68" t="s">
        <v>468</v>
      </c>
      <c r="I12" s="68"/>
      <c r="J12" s="15"/>
      <c r="K12" s="70" t="s">
        <v>473</v>
      </c>
    </row>
    <row r="13" spans="1:11" s="64" customFormat="1" ht="36">
      <c r="A13" s="129"/>
      <c r="B13" s="129"/>
      <c r="C13" s="65" t="s">
        <v>459</v>
      </c>
      <c r="D13" s="15" t="s">
        <v>471</v>
      </c>
      <c r="E13" s="15" t="s">
        <v>474</v>
      </c>
      <c r="F13" s="68">
        <v>0.8</v>
      </c>
      <c r="G13" s="68"/>
      <c r="H13" s="68">
        <v>0.85</v>
      </c>
      <c r="I13" s="68"/>
      <c r="J13" s="15"/>
      <c r="K13" s="70" t="s">
        <v>475</v>
      </c>
    </row>
    <row r="14" spans="1:11" s="64" customFormat="1" ht="36">
      <c r="A14" s="129"/>
      <c r="B14" s="129"/>
      <c r="C14" s="65" t="s">
        <v>459</v>
      </c>
      <c r="D14" s="15" t="s">
        <v>471</v>
      </c>
      <c r="E14" s="15" t="s">
        <v>474</v>
      </c>
      <c r="F14" s="68">
        <v>0.8</v>
      </c>
      <c r="G14" s="68"/>
      <c r="H14" s="68">
        <v>0.85</v>
      </c>
      <c r="I14" s="68"/>
      <c r="J14" s="15"/>
      <c r="K14" s="70" t="s">
        <v>475</v>
      </c>
    </row>
    <row r="15" spans="1:11" s="64" customFormat="1" ht="24">
      <c r="A15" s="129"/>
      <c r="B15" s="129"/>
      <c r="C15" s="65" t="s">
        <v>459</v>
      </c>
      <c r="D15" s="15" t="s">
        <v>471</v>
      </c>
      <c r="E15" s="15" t="s">
        <v>476</v>
      </c>
      <c r="F15" s="68">
        <v>0.85</v>
      </c>
      <c r="G15" s="68"/>
      <c r="H15" s="68">
        <v>0.85</v>
      </c>
      <c r="I15" s="68"/>
      <c r="J15" s="15"/>
      <c r="K15" s="70" t="s">
        <v>477</v>
      </c>
    </row>
    <row r="16" spans="1:11" s="64" customFormat="1" ht="30" customHeight="1">
      <c r="A16" s="129">
        <v>2</v>
      </c>
      <c r="B16" s="129" t="s">
        <v>458</v>
      </c>
      <c r="C16" s="65"/>
      <c r="D16" s="65"/>
      <c r="E16" s="65"/>
      <c r="F16" s="65"/>
      <c r="G16" s="65"/>
      <c r="H16" s="65"/>
      <c r="I16" s="65"/>
      <c r="J16" s="65"/>
      <c r="K16" s="69"/>
    </row>
    <row r="17" spans="1:11" s="64" customFormat="1" ht="30" customHeight="1">
      <c r="A17" s="129"/>
      <c r="B17" s="129"/>
      <c r="C17" s="65"/>
      <c r="D17" s="15"/>
      <c r="E17" s="15"/>
      <c r="F17" s="23"/>
      <c r="G17" s="23"/>
      <c r="H17" s="23"/>
      <c r="I17" s="23"/>
      <c r="J17" s="15"/>
      <c r="K17" s="130"/>
    </row>
    <row r="18" spans="1:11" s="64" customFormat="1" ht="30" customHeight="1">
      <c r="A18" s="129"/>
      <c r="B18" s="129"/>
      <c r="C18" s="65"/>
      <c r="D18" s="72"/>
      <c r="E18" s="72"/>
      <c r="F18" s="73"/>
      <c r="G18" s="73"/>
      <c r="H18" s="73"/>
      <c r="I18" s="73"/>
      <c r="J18" s="72"/>
      <c r="K18" s="130"/>
    </row>
    <row r="19" spans="1:11" s="64" customFormat="1" ht="30" customHeight="1">
      <c r="A19" s="129"/>
      <c r="B19" s="129"/>
      <c r="C19" s="65"/>
      <c r="D19" s="65"/>
      <c r="E19" s="65"/>
      <c r="F19" s="23"/>
      <c r="G19" s="23"/>
      <c r="H19" s="23"/>
      <c r="I19" s="23"/>
      <c r="J19" s="15"/>
      <c r="K19" s="130"/>
    </row>
    <row r="20" spans="1:11" s="64" customFormat="1" ht="30" customHeight="1">
      <c r="A20" s="129"/>
      <c r="B20" s="129"/>
      <c r="C20" s="65"/>
      <c r="D20" s="65"/>
      <c r="E20" s="65"/>
      <c r="F20" s="65"/>
      <c r="G20" s="65"/>
      <c r="H20" s="65"/>
      <c r="I20" s="65"/>
      <c r="J20" s="65"/>
      <c r="K20" s="69"/>
    </row>
    <row r="21" spans="1:11" s="64" customFormat="1" ht="30" customHeight="1">
      <c r="A21" s="129"/>
      <c r="B21" s="129"/>
      <c r="C21" s="65"/>
      <c r="D21" s="15"/>
      <c r="E21" s="15"/>
      <c r="F21" s="74"/>
      <c r="G21" s="74"/>
      <c r="H21" s="74"/>
      <c r="I21" s="74"/>
      <c r="J21" s="15"/>
      <c r="K21" s="130"/>
    </row>
    <row r="22" spans="1:11" s="64" customFormat="1" ht="30" customHeight="1">
      <c r="A22" s="129"/>
      <c r="B22" s="129"/>
      <c r="C22" s="65"/>
      <c r="D22" s="15"/>
      <c r="E22" s="15"/>
      <c r="F22" s="68"/>
      <c r="G22" s="68"/>
      <c r="H22" s="68"/>
      <c r="I22" s="68"/>
      <c r="J22" s="15"/>
      <c r="K22" s="130"/>
    </row>
    <row r="23" spans="1:11" s="64" customFormat="1" ht="31.5" customHeight="1">
      <c r="A23" s="65"/>
      <c r="B23" s="65" t="s">
        <v>478</v>
      </c>
      <c r="C23" s="65"/>
      <c r="D23" s="65"/>
      <c r="E23" s="65"/>
      <c r="F23" s="65"/>
      <c r="G23" s="65"/>
      <c r="H23" s="65"/>
      <c r="I23" s="65"/>
      <c r="J23" s="65"/>
      <c r="K23" s="69"/>
    </row>
    <row r="24" spans="1:11" s="64" customFormat="1" ht="33" customHeight="1">
      <c r="A24" s="75" t="s">
        <v>479</v>
      </c>
      <c r="B24" s="65" t="s">
        <v>457</v>
      </c>
      <c r="C24" s="65"/>
      <c r="D24" s="65"/>
      <c r="E24" s="65"/>
      <c r="F24" s="76"/>
      <c r="G24" s="76"/>
      <c r="H24" s="76"/>
      <c r="I24" s="76"/>
      <c r="J24" s="77"/>
      <c r="K24" s="66"/>
    </row>
    <row r="25" spans="1:11" s="64" customFormat="1" ht="48" customHeight="1">
      <c r="A25" s="65"/>
      <c r="B25" s="65"/>
      <c r="C25" s="65"/>
      <c r="D25" s="78"/>
      <c r="E25" s="78"/>
      <c r="F25" s="79"/>
      <c r="G25" s="79"/>
      <c r="H25" s="79"/>
      <c r="I25" s="79"/>
      <c r="J25" s="78"/>
      <c r="K25" s="69"/>
    </row>
    <row r="26" spans="1:11" s="64" customFormat="1" ht="33" customHeight="1">
      <c r="A26" s="71"/>
      <c r="B26" s="65" t="s">
        <v>480</v>
      </c>
      <c r="C26" s="65"/>
      <c r="D26" s="65"/>
      <c r="E26" s="65"/>
      <c r="F26" s="80"/>
      <c r="G26" s="80"/>
      <c r="H26" s="80"/>
      <c r="I26" s="80"/>
      <c r="J26" s="81"/>
      <c r="K26" s="71"/>
    </row>
    <row r="27" spans="1:11" s="64" customFormat="1" ht="33" customHeight="1">
      <c r="A27" s="71"/>
      <c r="B27" s="65" t="s">
        <v>481</v>
      </c>
      <c r="C27" s="65"/>
      <c r="D27" s="65"/>
      <c r="E27" s="65"/>
      <c r="F27" s="80"/>
      <c r="G27" s="80"/>
      <c r="H27" s="80"/>
      <c r="I27" s="80"/>
      <c r="J27" s="81"/>
      <c r="K27" s="71"/>
    </row>
    <row r="28" spans="1:11" ht="27" customHeight="1">
      <c r="A28" s="15"/>
      <c r="B28" s="15">
        <v>1</v>
      </c>
      <c r="C28" s="15"/>
      <c r="D28" s="65" t="s">
        <v>460</v>
      </c>
      <c r="E28" s="15"/>
      <c r="F28" s="74"/>
      <c r="G28" s="74"/>
      <c r="H28" s="74"/>
      <c r="I28" s="74"/>
      <c r="J28" s="39"/>
      <c r="K28" s="125" t="s">
        <v>482</v>
      </c>
    </row>
    <row r="29" spans="1:11" ht="30.75" customHeight="1">
      <c r="A29" s="15"/>
      <c r="B29" s="15">
        <v>2</v>
      </c>
      <c r="C29" s="15"/>
      <c r="D29" s="15" t="s">
        <v>463</v>
      </c>
      <c r="E29" s="15"/>
      <c r="F29" s="15"/>
      <c r="G29" s="15"/>
      <c r="H29" s="15"/>
      <c r="I29" s="15"/>
      <c r="J29" s="39"/>
      <c r="K29" s="125"/>
    </row>
    <row r="30" spans="1:11" ht="30.75" customHeight="1">
      <c r="A30" s="15"/>
      <c r="B30" s="15" t="s">
        <v>483</v>
      </c>
      <c r="C30" s="15"/>
      <c r="D30" s="15"/>
      <c r="E30" s="15"/>
      <c r="F30" s="15"/>
      <c r="G30" s="15"/>
      <c r="H30" s="15"/>
      <c r="I30" s="15"/>
      <c r="J30" s="39"/>
      <c r="K30" s="15"/>
    </row>
    <row r="31" spans="1:11" ht="30.75" customHeight="1">
      <c r="A31" s="15"/>
      <c r="B31" s="15" t="s">
        <v>483</v>
      </c>
      <c r="C31" s="15"/>
      <c r="D31" s="15"/>
      <c r="E31" s="15"/>
      <c r="F31" s="15"/>
      <c r="G31" s="15"/>
      <c r="H31" s="15"/>
      <c r="I31" s="15"/>
      <c r="J31" s="39"/>
      <c r="K31" s="15"/>
    </row>
    <row r="32" spans="1:11" ht="30.75" customHeight="1">
      <c r="A32" s="15"/>
      <c r="B32" s="15" t="s">
        <v>483</v>
      </c>
      <c r="C32" s="15"/>
      <c r="D32" s="15"/>
      <c r="E32" s="15"/>
      <c r="F32" s="15"/>
      <c r="G32" s="15"/>
      <c r="H32" s="15"/>
      <c r="I32" s="15"/>
      <c r="J32" s="39"/>
      <c r="K32" s="15"/>
    </row>
    <row r="33" spans="1:11" ht="21" customHeight="1">
      <c r="A33" s="15"/>
      <c r="B33" s="15"/>
      <c r="C33" s="15"/>
      <c r="D33" s="15"/>
      <c r="E33" s="15"/>
      <c r="F33" s="15"/>
      <c r="G33" s="15"/>
      <c r="H33" s="15"/>
      <c r="I33" s="15"/>
      <c r="J33" s="39"/>
      <c r="K33" s="82"/>
    </row>
  </sheetData>
  <sheetProtection/>
  <mergeCells count="19">
    <mergeCell ref="A1:B1"/>
    <mergeCell ref="A2:K2"/>
    <mergeCell ref="A3:D3"/>
    <mergeCell ref="A4:A6"/>
    <mergeCell ref="B4:B6"/>
    <mergeCell ref="C4:D6"/>
    <mergeCell ref="E4:I4"/>
    <mergeCell ref="J4:J6"/>
    <mergeCell ref="K4:K6"/>
    <mergeCell ref="E5:E6"/>
    <mergeCell ref="F5:F6"/>
    <mergeCell ref="H5:I5"/>
    <mergeCell ref="A8:A15"/>
    <mergeCell ref="B8:B15"/>
    <mergeCell ref="K28:K29"/>
    <mergeCell ref="A16:A22"/>
    <mergeCell ref="B16:B22"/>
    <mergeCell ref="K17:K19"/>
    <mergeCell ref="K21:K22"/>
  </mergeCells>
  <printOptions/>
  <pageMargins left="0.75" right="0.75" top="1" bottom="1" header="0.5118055555555555" footer="0.511805555555555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90"/>
  <sheetViews>
    <sheetView workbookViewId="0" topLeftCell="A7">
      <selection activeCell="C10" sqref="C10"/>
    </sheetView>
  </sheetViews>
  <sheetFormatPr defaultColWidth="9.00390625" defaultRowHeight="14.25"/>
  <cols>
    <col min="1" max="1" width="3.00390625" style="21" customWidth="1"/>
    <col min="2" max="2" width="3.125" style="1" customWidth="1"/>
    <col min="3" max="3" width="19.50390625" style="1" customWidth="1"/>
    <col min="4" max="4" width="5.375" style="1" customWidth="1"/>
    <col min="5" max="5" width="8.125" style="1" customWidth="1"/>
    <col min="6" max="6" width="5.00390625" style="16" customWidth="1"/>
    <col min="7" max="7" width="4.875" style="16" customWidth="1"/>
    <col min="8" max="8" width="4.50390625" style="16" customWidth="1"/>
    <col min="9" max="9" width="4.875" style="16" customWidth="1"/>
    <col min="10" max="10" width="4.375" style="16" customWidth="1"/>
    <col min="11" max="11" width="4.25390625" style="16" customWidth="1"/>
    <col min="12" max="12" width="4.375" style="16" customWidth="1"/>
    <col min="13" max="16" width="4.125" style="16" customWidth="1"/>
    <col min="17" max="17" width="4.25390625" style="16" customWidth="1"/>
    <col min="18" max="18" width="4.75390625" style="16" customWidth="1"/>
    <col min="19" max="21" width="4.125" style="16" customWidth="1"/>
    <col min="22" max="22" width="3.625" style="16" customWidth="1"/>
    <col min="23" max="24" width="4.125" style="16" customWidth="1"/>
    <col min="25" max="25" width="2.75390625" style="16" customWidth="1"/>
    <col min="26" max="26" width="4.00390625" style="16" customWidth="1"/>
    <col min="27" max="27" width="6.00390625" style="16" customWidth="1"/>
    <col min="28" max="16384" width="9.00390625" style="16" customWidth="1"/>
  </cols>
  <sheetData>
    <row r="1" spans="1:3" ht="16.5" customHeight="1">
      <c r="A1" s="113" t="s">
        <v>484</v>
      </c>
      <c r="B1" s="113"/>
      <c r="C1" s="113"/>
    </row>
    <row r="2" spans="1:27" ht="20.25">
      <c r="A2" s="119" t="s">
        <v>694</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row>
    <row r="3" spans="1:27" ht="12" customHeight="1">
      <c r="A3" s="56"/>
      <c r="B3" s="121" t="s">
        <v>485</v>
      </c>
      <c r="C3" s="121"/>
      <c r="D3" s="121"/>
      <c r="E3" s="121" t="s">
        <v>486</v>
      </c>
      <c r="F3" s="121"/>
      <c r="G3" s="121"/>
      <c r="H3" s="121"/>
      <c r="I3" s="121"/>
      <c r="J3" s="121"/>
      <c r="K3" s="121"/>
      <c r="L3" s="121"/>
      <c r="M3" s="121"/>
      <c r="N3" s="121"/>
      <c r="O3" s="121"/>
      <c r="P3" s="121"/>
      <c r="Q3" s="121"/>
      <c r="R3" s="121"/>
      <c r="S3" s="56"/>
      <c r="T3" s="56"/>
      <c r="U3" s="56"/>
      <c r="V3" s="56"/>
      <c r="W3" s="56"/>
      <c r="X3" s="56"/>
      <c r="Y3" s="56"/>
      <c r="Z3" s="56"/>
      <c r="AA3" s="56"/>
    </row>
    <row r="4" spans="1:27" ht="14.25" customHeight="1">
      <c r="A4" s="16"/>
      <c r="B4" s="37"/>
      <c r="C4" s="2" t="s">
        <v>487</v>
      </c>
      <c r="D4" s="37"/>
      <c r="E4" s="37"/>
      <c r="F4" s="115"/>
      <c r="G4" s="115"/>
      <c r="H4" s="57"/>
      <c r="I4" s="57"/>
      <c r="J4" s="57"/>
      <c r="K4" s="57"/>
      <c r="L4" s="26"/>
      <c r="M4" s="26"/>
      <c r="N4" s="26"/>
      <c r="O4" s="26"/>
      <c r="P4" s="26"/>
      <c r="Q4" s="26"/>
      <c r="R4" s="26"/>
      <c r="S4" s="26"/>
      <c r="T4" s="26"/>
      <c r="U4" s="115" t="s">
        <v>488</v>
      </c>
      <c r="V4" s="115"/>
      <c r="W4" s="115"/>
      <c r="X4" s="115"/>
      <c r="Y4" s="115"/>
      <c r="Z4" s="57"/>
      <c r="AA4" s="37"/>
    </row>
    <row r="5" spans="1:27" s="58" customFormat="1" ht="12">
      <c r="A5" s="125" t="s">
        <v>489</v>
      </c>
      <c r="B5" s="125" t="s">
        <v>490</v>
      </c>
      <c r="C5" s="125" t="s">
        <v>491</v>
      </c>
      <c r="D5" s="125" t="s">
        <v>492</v>
      </c>
      <c r="E5" s="125" t="s">
        <v>493</v>
      </c>
      <c r="F5" s="125" t="s">
        <v>494</v>
      </c>
      <c r="G5" s="100" t="s">
        <v>495</v>
      </c>
      <c r="H5" s="100"/>
      <c r="I5" s="100"/>
      <c r="J5" s="100"/>
      <c r="K5" s="100"/>
      <c r="L5" s="100"/>
      <c r="M5" s="100"/>
      <c r="N5" s="100"/>
      <c r="O5" s="100"/>
      <c r="P5" s="100"/>
      <c r="Q5" s="100"/>
      <c r="R5" s="100"/>
      <c r="S5" s="100"/>
      <c r="T5" s="100"/>
      <c r="U5" s="100"/>
      <c r="V5" s="100"/>
      <c r="W5" s="100"/>
      <c r="X5" s="100"/>
      <c r="Y5" s="100"/>
      <c r="Z5" s="100"/>
      <c r="AA5" s="125" t="s">
        <v>496</v>
      </c>
    </row>
    <row r="6" spans="1:27" s="3" customFormat="1" ht="12" customHeight="1">
      <c r="A6" s="125"/>
      <c r="B6" s="125"/>
      <c r="C6" s="125"/>
      <c r="D6" s="125"/>
      <c r="E6" s="125"/>
      <c r="F6" s="125"/>
      <c r="G6" s="97" t="s">
        <v>497</v>
      </c>
      <c r="H6" s="98"/>
      <c r="I6" s="98"/>
      <c r="J6" s="98"/>
      <c r="K6" s="98"/>
      <c r="L6" s="99"/>
      <c r="M6" s="125" t="s">
        <v>498</v>
      </c>
      <c r="N6" s="125"/>
      <c r="O6" s="125"/>
      <c r="P6" s="97" t="s">
        <v>499</v>
      </c>
      <c r="Q6" s="98"/>
      <c r="R6" s="99"/>
      <c r="S6" s="125" t="s">
        <v>500</v>
      </c>
      <c r="T6" s="125"/>
      <c r="U6" s="125"/>
      <c r="V6" s="125"/>
      <c r="W6" s="125"/>
      <c r="X6" s="125"/>
      <c r="Y6" s="125" t="s">
        <v>501</v>
      </c>
      <c r="Z6" s="125" t="s">
        <v>502</v>
      </c>
      <c r="AA6" s="125"/>
    </row>
    <row r="7" spans="1:27" s="3" customFormat="1" ht="108">
      <c r="A7" s="125"/>
      <c r="B7" s="125"/>
      <c r="C7" s="125"/>
      <c r="D7" s="125"/>
      <c r="E7" s="125"/>
      <c r="F7" s="125"/>
      <c r="G7" s="15" t="s">
        <v>503</v>
      </c>
      <c r="H7" s="15" t="s">
        <v>490</v>
      </c>
      <c r="I7" s="15" t="s">
        <v>504</v>
      </c>
      <c r="J7" s="15" t="s">
        <v>492</v>
      </c>
      <c r="K7" s="15" t="s">
        <v>493</v>
      </c>
      <c r="L7" s="15" t="s">
        <v>494</v>
      </c>
      <c r="M7" s="15" t="s">
        <v>505</v>
      </c>
      <c r="N7" s="15" t="s">
        <v>506</v>
      </c>
      <c r="O7" s="15" t="s">
        <v>507</v>
      </c>
      <c r="P7" s="15" t="s">
        <v>508</v>
      </c>
      <c r="Q7" s="15" t="s">
        <v>509</v>
      </c>
      <c r="R7" s="15" t="s">
        <v>510</v>
      </c>
      <c r="S7" s="15" t="s">
        <v>511</v>
      </c>
      <c r="T7" s="15" t="s">
        <v>512</v>
      </c>
      <c r="U7" s="15" t="s">
        <v>513</v>
      </c>
      <c r="V7" s="15" t="s">
        <v>514</v>
      </c>
      <c r="W7" s="15" t="s">
        <v>515</v>
      </c>
      <c r="X7" s="15" t="s">
        <v>516</v>
      </c>
      <c r="Y7" s="125"/>
      <c r="Z7" s="125"/>
      <c r="AA7" s="125"/>
    </row>
    <row r="8" spans="1:27" s="3" customFormat="1" ht="12">
      <c r="A8" s="15"/>
      <c r="B8" s="15">
        <v>1</v>
      </c>
      <c r="C8" s="15">
        <v>2</v>
      </c>
      <c r="D8" s="15">
        <v>3</v>
      </c>
      <c r="E8" s="15">
        <v>4</v>
      </c>
      <c r="F8" s="15">
        <v>5</v>
      </c>
      <c r="G8" s="15">
        <v>6</v>
      </c>
      <c r="H8" s="15">
        <v>7</v>
      </c>
      <c r="I8" s="15">
        <v>8</v>
      </c>
      <c r="J8" s="15">
        <v>9</v>
      </c>
      <c r="K8" s="15">
        <v>10</v>
      </c>
      <c r="L8" s="15">
        <v>11</v>
      </c>
      <c r="M8" s="15">
        <v>12</v>
      </c>
      <c r="N8" s="15">
        <v>13</v>
      </c>
      <c r="O8" s="15">
        <v>14</v>
      </c>
      <c r="P8" s="15">
        <v>15</v>
      </c>
      <c r="Q8" s="15">
        <v>16</v>
      </c>
      <c r="R8" s="15">
        <v>17</v>
      </c>
      <c r="S8" s="15">
        <v>18</v>
      </c>
      <c r="T8" s="15">
        <v>19</v>
      </c>
      <c r="U8" s="15">
        <v>20</v>
      </c>
      <c r="V8" s="15">
        <v>21</v>
      </c>
      <c r="W8" s="15">
        <v>22</v>
      </c>
      <c r="X8" s="15">
        <v>23</v>
      </c>
      <c r="Y8" s="15">
        <v>24</v>
      </c>
      <c r="Z8" s="15">
        <v>25</v>
      </c>
      <c r="AA8" s="15">
        <v>26</v>
      </c>
    </row>
    <row r="9" spans="1:27" s="3" customFormat="1" ht="12">
      <c r="A9" s="83">
        <v>1</v>
      </c>
      <c r="B9" s="15" t="s">
        <v>517</v>
      </c>
      <c r="C9" s="15" t="s">
        <v>518</v>
      </c>
      <c r="D9" s="84"/>
      <c r="E9" s="84"/>
      <c r="F9" s="30"/>
      <c r="G9" s="30"/>
      <c r="H9" s="30"/>
      <c r="I9" s="30"/>
      <c r="J9" s="30"/>
      <c r="K9" s="30"/>
      <c r="L9" s="30"/>
      <c r="M9" s="15"/>
      <c r="N9" s="15"/>
      <c r="O9" s="15"/>
      <c r="P9" s="15"/>
      <c r="Q9" s="30"/>
      <c r="R9" s="30"/>
      <c r="S9" s="30"/>
      <c r="T9" s="30"/>
      <c r="U9" s="30"/>
      <c r="V9" s="30"/>
      <c r="W9" s="30"/>
      <c r="X9" s="30"/>
      <c r="Y9" s="15" t="s">
        <v>519</v>
      </c>
      <c r="Z9" s="30"/>
      <c r="AA9" s="15"/>
    </row>
    <row r="10" spans="1:27" s="3" customFormat="1" ht="12">
      <c r="A10" s="83">
        <v>2</v>
      </c>
      <c r="B10" s="15" t="s">
        <v>517</v>
      </c>
      <c r="C10" s="15" t="s">
        <v>520</v>
      </c>
      <c r="D10" s="125" t="s">
        <v>521</v>
      </c>
      <c r="E10" s="125"/>
      <c r="F10" s="125"/>
      <c r="G10" s="125"/>
      <c r="H10" s="125"/>
      <c r="I10" s="125"/>
      <c r="J10" s="125"/>
      <c r="K10" s="125"/>
      <c r="L10" s="125"/>
      <c r="M10" s="125"/>
      <c r="N10" s="125"/>
      <c r="O10" s="125"/>
      <c r="P10" s="125"/>
      <c r="Q10" s="125"/>
      <c r="R10" s="125"/>
      <c r="S10" s="30">
        <v>20</v>
      </c>
      <c r="T10" s="30"/>
      <c r="U10" s="30"/>
      <c r="V10" s="30"/>
      <c r="W10" s="30"/>
      <c r="X10" s="30"/>
      <c r="Y10" s="15" t="s">
        <v>522</v>
      </c>
      <c r="Z10" s="30"/>
      <c r="AA10" s="15"/>
    </row>
    <row r="11" spans="1:27" s="3" customFormat="1" ht="12">
      <c r="A11" s="83"/>
      <c r="B11" s="15"/>
      <c r="D11" s="84"/>
      <c r="E11" s="84"/>
      <c r="F11" s="30"/>
      <c r="G11" s="30"/>
      <c r="H11" s="30"/>
      <c r="I11" s="30"/>
      <c r="J11" s="30"/>
      <c r="K11" s="30"/>
      <c r="L11" s="30"/>
      <c r="M11" s="15"/>
      <c r="N11" s="15"/>
      <c r="O11" s="15"/>
      <c r="P11" s="15"/>
      <c r="Q11" s="30"/>
      <c r="R11" s="30"/>
      <c r="S11" s="30"/>
      <c r="T11" s="30"/>
      <c r="U11" s="30"/>
      <c r="V11" s="30"/>
      <c r="W11" s="30"/>
      <c r="X11" s="30"/>
      <c r="Y11" s="30"/>
      <c r="Z11" s="30"/>
      <c r="AA11" s="15"/>
    </row>
    <row r="12" spans="1:27" s="3" customFormat="1" ht="12">
      <c r="A12" s="83">
        <v>3</v>
      </c>
      <c r="B12" s="15" t="s">
        <v>517</v>
      </c>
      <c r="C12" s="15" t="s">
        <v>523</v>
      </c>
      <c r="D12" s="15"/>
      <c r="E12" s="15"/>
      <c r="F12" s="30"/>
      <c r="G12" s="30"/>
      <c r="H12" s="30"/>
      <c r="I12" s="30"/>
      <c r="J12" s="30"/>
      <c r="K12" s="30"/>
      <c r="L12" s="30"/>
      <c r="M12" s="15" t="s">
        <v>519</v>
      </c>
      <c r="N12" s="15"/>
      <c r="O12" s="15"/>
      <c r="P12" s="15"/>
      <c r="Q12" s="30"/>
      <c r="R12" s="30"/>
      <c r="S12" s="30"/>
      <c r="T12" s="30"/>
      <c r="U12" s="30"/>
      <c r="V12" s="30"/>
      <c r="W12" s="30"/>
      <c r="X12" s="30"/>
      <c r="Y12" s="30"/>
      <c r="Z12" s="30"/>
      <c r="AA12" s="15"/>
    </row>
    <row r="13" spans="1:27" s="3" customFormat="1" ht="12">
      <c r="A13" s="83">
        <v>4</v>
      </c>
      <c r="B13" s="15"/>
      <c r="C13" s="15" t="s">
        <v>524</v>
      </c>
      <c r="D13" s="15"/>
      <c r="E13" s="15"/>
      <c r="F13" s="30"/>
      <c r="G13" s="30"/>
      <c r="H13" s="30"/>
      <c r="I13" s="30"/>
      <c r="J13" s="30"/>
      <c r="K13" s="30"/>
      <c r="L13" s="30"/>
      <c r="M13" s="15"/>
      <c r="N13" s="15"/>
      <c r="O13" s="15"/>
      <c r="P13" s="15"/>
      <c r="Q13" s="30"/>
      <c r="R13" s="30"/>
      <c r="S13" s="30"/>
      <c r="T13" s="30"/>
      <c r="U13" s="30"/>
      <c r="V13" s="30"/>
      <c r="W13" s="30"/>
      <c r="X13" s="30"/>
      <c r="Y13" s="30"/>
      <c r="Z13" s="30"/>
      <c r="AA13" s="15"/>
    </row>
    <row r="14" spans="1:27" s="3" customFormat="1" ht="12">
      <c r="A14" s="83">
        <v>5</v>
      </c>
      <c r="B14" s="15"/>
      <c r="C14" s="15" t="s">
        <v>525</v>
      </c>
      <c r="D14" s="15"/>
      <c r="E14" s="15"/>
      <c r="F14" s="30"/>
      <c r="G14" s="30"/>
      <c r="H14" s="30"/>
      <c r="I14" s="30"/>
      <c r="J14" s="30"/>
      <c r="K14" s="30"/>
      <c r="L14" s="30"/>
      <c r="M14" s="15"/>
      <c r="N14" s="15"/>
      <c r="O14" s="15"/>
      <c r="P14" s="15"/>
      <c r="Q14" s="30"/>
      <c r="R14" s="30"/>
      <c r="S14" s="30"/>
      <c r="T14" s="30"/>
      <c r="U14" s="30"/>
      <c r="V14" s="30"/>
      <c r="W14" s="30"/>
      <c r="X14" s="30"/>
      <c r="Y14" s="30"/>
      <c r="Z14" s="30"/>
      <c r="AA14" s="15"/>
    </row>
    <row r="15" spans="1:27" s="3" customFormat="1" ht="24">
      <c r="A15" s="83">
        <v>6</v>
      </c>
      <c r="B15" s="15"/>
      <c r="C15" s="15" t="s">
        <v>526</v>
      </c>
      <c r="D15" s="15" t="s">
        <v>231</v>
      </c>
      <c r="E15" s="15" t="s">
        <v>527</v>
      </c>
      <c r="F15" s="15"/>
      <c r="G15" s="15"/>
      <c r="H15" s="15"/>
      <c r="I15" s="15"/>
      <c r="J15" s="15"/>
      <c r="K15" s="15"/>
      <c r="L15" s="15"/>
      <c r="M15" s="15" t="s">
        <v>519</v>
      </c>
      <c r="N15" s="15"/>
      <c r="O15" s="15"/>
      <c r="P15" s="15"/>
      <c r="Q15" s="30" t="s">
        <v>25</v>
      </c>
      <c r="R15" s="30"/>
      <c r="S15" s="30"/>
      <c r="T15" s="30"/>
      <c r="U15" s="30"/>
      <c r="V15" s="30"/>
      <c r="W15" s="30"/>
      <c r="X15" s="30"/>
      <c r="Y15" s="30"/>
      <c r="Z15" s="30"/>
      <c r="AA15" s="15"/>
    </row>
    <row r="16" spans="1:27" s="3" customFormat="1" ht="14.25">
      <c r="A16" s="83">
        <v>7</v>
      </c>
      <c r="B16" s="15"/>
      <c r="C16" s="15" t="s">
        <v>528</v>
      </c>
      <c r="D16" s="15"/>
      <c r="E16" s="15" t="s">
        <v>529</v>
      </c>
      <c r="F16" s="15"/>
      <c r="G16" s="15"/>
      <c r="H16" s="15"/>
      <c r="I16" s="15"/>
      <c r="J16" s="15"/>
      <c r="K16" s="15"/>
      <c r="L16" s="15"/>
      <c r="M16" s="15"/>
      <c r="N16" s="15"/>
      <c r="O16" s="15"/>
      <c r="P16" s="15"/>
      <c r="Q16" s="30"/>
      <c r="R16" s="30"/>
      <c r="S16" s="30"/>
      <c r="T16" s="30"/>
      <c r="U16" s="30"/>
      <c r="V16" s="30"/>
      <c r="W16" s="30"/>
      <c r="X16" s="30"/>
      <c r="Y16" s="30"/>
      <c r="Z16" s="30"/>
      <c r="AA16" s="59"/>
    </row>
    <row r="17" spans="1:27" s="3" customFormat="1" ht="14.25">
      <c r="A17" s="83">
        <v>8</v>
      </c>
      <c r="B17" s="15" t="s">
        <v>517</v>
      </c>
      <c r="C17" s="15" t="s">
        <v>530</v>
      </c>
      <c r="D17" s="15"/>
      <c r="E17" s="15"/>
      <c r="F17" s="15"/>
      <c r="G17" s="15"/>
      <c r="H17" s="15"/>
      <c r="I17" s="15"/>
      <c r="J17" s="15"/>
      <c r="K17" s="15"/>
      <c r="L17" s="15"/>
      <c r="M17" s="15"/>
      <c r="N17" s="15"/>
      <c r="O17" s="15"/>
      <c r="P17" s="15"/>
      <c r="Q17" s="30"/>
      <c r="R17" s="30"/>
      <c r="S17" s="30"/>
      <c r="T17" s="30"/>
      <c r="U17" s="30"/>
      <c r="V17" s="30"/>
      <c r="W17" s="30"/>
      <c r="X17" s="30"/>
      <c r="Y17" s="30"/>
      <c r="Z17" s="30"/>
      <c r="AA17" s="59"/>
    </row>
    <row r="18" spans="1:27" s="3" customFormat="1" ht="24">
      <c r="A18" s="83">
        <v>9</v>
      </c>
      <c r="B18" s="15"/>
      <c r="C18" s="15" t="s">
        <v>531</v>
      </c>
      <c r="D18" s="15" t="s">
        <v>232</v>
      </c>
      <c r="E18" s="15" t="s">
        <v>532</v>
      </c>
      <c r="F18" s="15"/>
      <c r="G18" s="15"/>
      <c r="H18" s="15"/>
      <c r="I18" s="15"/>
      <c r="J18" s="15"/>
      <c r="K18" s="15"/>
      <c r="L18" s="15"/>
      <c r="M18" s="15" t="s">
        <v>519</v>
      </c>
      <c r="N18" s="15"/>
      <c r="O18" s="15"/>
      <c r="P18" s="15"/>
      <c r="Q18" s="30" t="s">
        <v>25</v>
      </c>
      <c r="R18" s="30"/>
      <c r="S18" s="15" t="s">
        <v>522</v>
      </c>
      <c r="T18" s="30"/>
      <c r="U18" s="30"/>
      <c r="V18" s="30"/>
      <c r="W18" s="30"/>
      <c r="X18" s="30"/>
      <c r="Y18" s="30"/>
      <c r="Z18" s="30"/>
      <c r="AA18" s="15"/>
    </row>
    <row r="19" spans="1:27" s="3" customFormat="1" ht="24">
      <c r="A19" s="83">
        <v>10</v>
      </c>
      <c r="B19" s="15"/>
      <c r="C19" s="15" t="s">
        <v>533</v>
      </c>
      <c r="D19" s="15" t="s">
        <v>233</v>
      </c>
      <c r="E19" s="15"/>
      <c r="F19" s="15"/>
      <c r="G19" s="15"/>
      <c r="H19" s="15"/>
      <c r="I19" s="15"/>
      <c r="J19" s="15"/>
      <c r="K19" s="15"/>
      <c r="L19" s="15"/>
      <c r="M19" s="15" t="s">
        <v>519</v>
      </c>
      <c r="N19" s="15"/>
      <c r="O19" s="15"/>
      <c r="P19" s="15"/>
      <c r="Q19" s="30"/>
      <c r="R19" s="30"/>
      <c r="S19" s="30" t="s">
        <v>25</v>
      </c>
      <c r="T19" s="15"/>
      <c r="U19" s="15"/>
      <c r="V19" s="30"/>
      <c r="W19" s="30"/>
      <c r="X19" s="30"/>
      <c r="Y19" s="30"/>
      <c r="Z19" s="30"/>
      <c r="AA19" s="15"/>
    </row>
    <row r="20" spans="1:27" s="3" customFormat="1" ht="24">
      <c r="A20" s="83">
        <v>11</v>
      </c>
      <c r="B20" s="15"/>
      <c r="C20" s="15" t="s">
        <v>534</v>
      </c>
      <c r="D20" s="15" t="s">
        <v>234</v>
      </c>
      <c r="E20" s="15" t="s">
        <v>535</v>
      </c>
      <c r="F20" s="15"/>
      <c r="G20" s="15"/>
      <c r="H20" s="15"/>
      <c r="I20" s="15"/>
      <c r="J20" s="15"/>
      <c r="K20" s="15"/>
      <c r="L20" s="15"/>
      <c r="M20" s="15" t="s">
        <v>519</v>
      </c>
      <c r="N20" s="15"/>
      <c r="O20" s="15"/>
      <c r="P20" s="15"/>
      <c r="Q20" s="30"/>
      <c r="R20" s="30"/>
      <c r="S20" s="15"/>
      <c r="T20" s="15"/>
      <c r="U20" s="15"/>
      <c r="V20" s="30"/>
      <c r="W20" s="30"/>
      <c r="X20" s="30"/>
      <c r="Y20" s="30"/>
      <c r="Z20" s="30"/>
      <c r="AA20" s="15"/>
    </row>
    <row r="21" spans="1:27" s="3" customFormat="1" ht="24">
      <c r="A21" s="83">
        <v>12</v>
      </c>
      <c r="B21" s="15"/>
      <c r="C21" s="15" t="s">
        <v>536</v>
      </c>
      <c r="D21" s="15" t="s">
        <v>235</v>
      </c>
      <c r="E21" s="15"/>
      <c r="F21" s="15"/>
      <c r="G21" s="15"/>
      <c r="H21" s="15"/>
      <c r="I21" s="15"/>
      <c r="J21" s="15"/>
      <c r="K21" s="15"/>
      <c r="L21" s="15"/>
      <c r="M21" s="15" t="s">
        <v>519</v>
      </c>
      <c r="N21" s="15"/>
      <c r="O21" s="15"/>
      <c r="P21" s="15"/>
      <c r="Q21" s="30" t="s">
        <v>25</v>
      </c>
      <c r="R21" s="30"/>
      <c r="S21" s="30"/>
      <c r="T21" s="30"/>
      <c r="U21" s="30"/>
      <c r="V21" s="30"/>
      <c r="W21" s="30"/>
      <c r="X21" s="30"/>
      <c r="Y21" s="30"/>
      <c r="Z21" s="30"/>
      <c r="AA21" s="15"/>
    </row>
    <row r="22" spans="1:27" s="3" customFormat="1" ht="12">
      <c r="A22" s="83">
        <v>13</v>
      </c>
      <c r="B22" s="15" t="s">
        <v>517</v>
      </c>
      <c r="C22" s="15" t="s">
        <v>537</v>
      </c>
      <c r="D22" s="15"/>
      <c r="E22" s="15"/>
      <c r="F22" s="15"/>
      <c r="G22" s="15"/>
      <c r="H22" s="15"/>
      <c r="I22" s="15"/>
      <c r="J22" s="15"/>
      <c r="K22" s="15"/>
      <c r="L22" s="15"/>
      <c r="M22" s="15"/>
      <c r="N22" s="15"/>
      <c r="O22" s="15"/>
      <c r="P22" s="15"/>
      <c r="Q22" s="30"/>
      <c r="R22" s="30"/>
      <c r="S22" s="30"/>
      <c r="T22" s="30"/>
      <c r="U22" s="30"/>
      <c r="V22" s="30"/>
      <c r="W22" s="30"/>
      <c r="X22" s="30"/>
      <c r="Y22" s="30"/>
      <c r="Z22" s="30"/>
      <c r="AA22" s="15"/>
    </row>
    <row r="23" spans="1:27" s="3" customFormat="1" ht="36">
      <c r="A23" s="83">
        <v>14</v>
      </c>
      <c r="B23" s="15"/>
      <c r="C23" s="15" t="s">
        <v>538</v>
      </c>
      <c r="D23" s="15" t="s">
        <v>236</v>
      </c>
      <c r="E23" s="15"/>
      <c r="F23" s="15"/>
      <c r="G23" s="15"/>
      <c r="H23" s="15"/>
      <c r="I23" s="15"/>
      <c r="J23" s="15"/>
      <c r="K23" s="15"/>
      <c r="L23" s="15"/>
      <c r="M23" s="15" t="s">
        <v>519</v>
      </c>
      <c r="N23" s="15"/>
      <c r="O23" s="15"/>
      <c r="P23" s="15"/>
      <c r="Q23" s="30" t="s">
        <v>25</v>
      </c>
      <c r="R23" s="30"/>
      <c r="S23" s="30"/>
      <c r="T23" s="30"/>
      <c r="U23" s="30"/>
      <c r="V23" s="30"/>
      <c r="W23" s="30"/>
      <c r="X23" s="30"/>
      <c r="Y23" s="30"/>
      <c r="Z23" s="30"/>
      <c r="AA23" s="15"/>
    </row>
    <row r="24" spans="1:27" s="3" customFormat="1" ht="36">
      <c r="A24" s="83">
        <v>15</v>
      </c>
      <c r="B24" s="15"/>
      <c r="C24" s="15" t="s">
        <v>539</v>
      </c>
      <c r="D24" s="15" t="s">
        <v>237</v>
      </c>
      <c r="E24" s="15"/>
      <c r="F24" s="15"/>
      <c r="G24" s="15"/>
      <c r="H24" s="15"/>
      <c r="I24" s="15"/>
      <c r="J24" s="15"/>
      <c r="K24" s="15"/>
      <c r="L24" s="15"/>
      <c r="M24" s="15" t="s">
        <v>519</v>
      </c>
      <c r="N24" s="15"/>
      <c r="O24" s="15"/>
      <c r="P24" s="15"/>
      <c r="Q24" s="30" t="s">
        <v>25</v>
      </c>
      <c r="R24" s="30"/>
      <c r="S24" s="30"/>
      <c r="T24" s="30"/>
      <c r="U24" s="30"/>
      <c r="V24" s="30"/>
      <c r="W24" s="30"/>
      <c r="X24" s="30"/>
      <c r="Y24" s="30"/>
      <c r="Z24" s="30"/>
      <c r="AA24" s="15"/>
    </row>
    <row r="25" spans="1:27" s="3" customFormat="1" ht="36">
      <c r="A25" s="83">
        <v>16</v>
      </c>
      <c r="B25" s="15"/>
      <c r="C25" s="15" t="s">
        <v>540</v>
      </c>
      <c r="D25" s="15" t="s">
        <v>238</v>
      </c>
      <c r="E25" s="15"/>
      <c r="F25" s="15"/>
      <c r="G25" s="15"/>
      <c r="H25" s="15"/>
      <c r="I25" s="15"/>
      <c r="J25" s="15"/>
      <c r="K25" s="15"/>
      <c r="L25" s="15"/>
      <c r="M25" s="15" t="s">
        <v>519</v>
      </c>
      <c r="N25" s="15"/>
      <c r="O25" s="15"/>
      <c r="P25" s="15"/>
      <c r="Q25" s="30" t="s">
        <v>25</v>
      </c>
      <c r="R25" s="30"/>
      <c r="S25" s="30"/>
      <c r="T25" s="30"/>
      <c r="U25" s="30"/>
      <c r="V25" s="30"/>
      <c r="W25" s="30"/>
      <c r="X25" s="30"/>
      <c r="Y25" s="30"/>
      <c r="Z25" s="30"/>
      <c r="AA25" s="15"/>
    </row>
    <row r="26" spans="1:27" s="3" customFormat="1" ht="36">
      <c r="A26" s="83">
        <v>17</v>
      </c>
      <c r="B26" s="15"/>
      <c r="C26" s="15" t="s">
        <v>541</v>
      </c>
      <c r="D26" s="15" t="s">
        <v>230</v>
      </c>
      <c r="E26" s="15"/>
      <c r="F26" s="15"/>
      <c r="G26" s="15"/>
      <c r="H26" s="15"/>
      <c r="I26" s="15"/>
      <c r="J26" s="15"/>
      <c r="K26" s="15"/>
      <c r="L26" s="15"/>
      <c r="M26" s="15" t="s">
        <v>519</v>
      </c>
      <c r="N26" s="15"/>
      <c r="O26" s="15"/>
      <c r="P26" s="15"/>
      <c r="Q26" s="30" t="s">
        <v>25</v>
      </c>
      <c r="R26" s="30"/>
      <c r="S26" s="30"/>
      <c r="T26" s="30"/>
      <c r="U26" s="30"/>
      <c r="V26" s="30"/>
      <c r="W26" s="30"/>
      <c r="X26" s="30"/>
      <c r="Y26" s="30"/>
      <c r="Z26" s="30"/>
      <c r="AA26" s="15"/>
    </row>
    <row r="27" spans="1:27" s="3" customFormat="1" ht="36">
      <c r="A27" s="83">
        <v>18</v>
      </c>
      <c r="B27" s="15"/>
      <c r="C27" s="15" t="s">
        <v>542</v>
      </c>
      <c r="D27" s="15" t="s">
        <v>239</v>
      </c>
      <c r="E27" s="15"/>
      <c r="F27" s="15"/>
      <c r="G27" s="15"/>
      <c r="H27" s="15"/>
      <c r="I27" s="15"/>
      <c r="J27" s="15"/>
      <c r="K27" s="15"/>
      <c r="L27" s="15"/>
      <c r="M27" s="15" t="s">
        <v>519</v>
      </c>
      <c r="N27" s="15"/>
      <c r="O27" s="15"/>
      <c r="P27" s="15"/>
      <c r="Q27" s="30" t="s">
        <v>25</v>
      </c>
      <c r="R27" s="30"/>
      <c r="S27" s="30"/>
      <c r="T27" s="30"/>
      <c r="U27" s="30"/>
      <c r="V27" s="30"/>
      <c r="W27" s="30"/>
      <c r="X27" s="30"/>
      <c r="Y27" s="30"/>
      <c r="Z27" s="30"/>
      <c r="AA27" s="15"/>
    </row>
    <row r="28" spans="1:27" s="3" customFormat="1" ht="36">
      <c r="A28" s="83">
        <v>19</v>
      </c>
      <c r="B28" s="15"/>
      <c r="C28" s="15" t="s">
        <v>543</v>
      </c>
      <c r="D28" s="15" t="s">
        <v>229</v>
      </c>
      <c r="E28" s="15"/>
      <c r="F28" s="15"/>
      <c r="G28" s="15"/>
      <c r="H28" s="15"/>
      <c r="I28" s="15"/>
      <c r="J28" s="15"/>
      <c r="K28" s="15"/>
      <c r="L28" s="15"/>
      <c r="M28" s="15" t="s">
        <v>519</v>
      </c>
      <c r="N28" s="15"/>
      <c r="O28" s="15"/>
      <c r="P28" s="15"/>
      <c r="Q28" s="30" t="s">
        <v>25</v>
      </c>
      <c r="R28" s="30"/>
      <c r="S28" s="30"/>
      <c r="T28" s="30"/>
      <c r="U28" s="30"/>
      <c r="V28" s="30"/>
      <c r="W28" s="30"/>
      <c r="X28" s="30"/>
      <c r="Y28" s="30"/>
      <c r="Z28" s="30"/>
      <c r="AA28" s="15"/>
    </row>
    <row r="29" spans="1:27" s="3" customFormat="1" ht="36">
      <c r="A29" s="83">
        <v>20</v>
      </c>
      <c r="B29" s="15"/>
      <c r="C29" s="15" t="s">
        <v>544</v>
      </c>
      <c r="D29" s="15" t="s">
        <v>228</v>
      </c>
      <c r="E29" s="15"/>
      <c r="F29" s="15" t="s">
        <v>545</v>
      </c>
      <c r="G29" s="15"/>
      <c r="H29" s="15"/>
      <c r="I29" s="15"/>
      <c r="J29" s="15"/>
      <c r="K29" s="15"/>
      <c r="L29" s="15"/>
      <c r="M29" s="15" t="s">
        <v>519</v>
      </c>
      <c r="N29" s="15"/>
      <c r="O29" s="15"/>
      <c r="P29" s="15"/>
      <c r="Q29" s="30"/>
      <c r="R29" s="30"/>
      <c r="S29" s="30"/>
      <c r="T29" s="30"/>
      <c r="U29" s="30"/>
      <c r="V29" s="30"/>
      <c r="W29" s="30"/>
      <c r="X29" s="30"/>
      <c r="Y29" s="30"/>
      <c r="Z29" s="30"/>
      <c r="AA29" s="15"/>
    </row>
    <row r="30" spans="1:27" s="3" customFormat="1" ht="36" hidden="1">
      <c r="A30" s="83">
        <v>21</v>
      </c>
      <c r="B30" s="15"/>
      <c r="C30" s="15" t="s">
        <v>546</v>
      </c>
      <c r="D30" s="15" t="s">
        <v>240</v>
      </c>
      <c r="E30" s="15"/>
      <c r="F30" s="15" t="s">
        <v>545</v>
      </c>
      <c r="G30" s="15"/>
      <c r="H30" s="15"/>
      <c r="I30" s="15"/>
      <c r="J30" s="15"/>
      <c r="K30" s="15"/>
      <c r="L30" s="15"/>
      <c r="M30" s="15" t="s">
        <v>519</v>
      </c>
      <c r="N30" s="15"/>
      <c r="O30" s="15"/>
      <c r="P30" s="15"/>
      <c r="Q30" s="30" t="s">
        <v>25</v>
      </c>
      <c r="R30" s="30"/>
      <c r="S30" s="30"/>
      <c r="T30" s="30"/>
      <c r="U30" s="30"/>
      <c r="V30" s="30"/>
      <c r="W30" s="30"/>
      <c r="X30" s="30"/>
      <c r="Y30" s="30"/>
      <c r="Z30" s="30"/>
      <c r="AA30" s="15"/>
    </row>
    <row r="31" spans="1:27" s="3" customFormat="1" ht="36" hidden="1">
      <c r="A31" s="83">
        <v>22</v>
      </c>
      <c r="B31" s="30"/>
      <c r="C31" s="15" t="s">
        <v>547</v>
      </c>
      <c r="D31" s="15" t="s">
        <v>241</v>
      </c>
      <c r="E31" s="15"/>
      <c r="F31" s="15" t="s">
        <v>545</v>
      </c>
      <c r="G31" s="15"/>
      <c r="H31" s="15"/>
      <c r="I31" s="15"/>
      <c r="J31" s="15"/>
      <c r="K31" s="15"/>
      <c r="L31" s="15"/>
      <c r="M31" s="15" t="s">
        <v>519</v>
      </c>
      <c r="N31" s="15"/>
      <c r="O31" s="15"/>
      <c r="P31" s="15"/>
      <c r="Q31" s="30"/>
      <c r="R31" s="30"/>
      <c r="S31" s="30"/>
      <c r="T31" s="30"/>
      <c r="U31" s="30"/>
      <c r="V31" s="30"/>
      <c r="W31" s="30"/>
      <c r="X31" s="30"/>
      <c r="Y31" s="30"/>
      <c r="Z31" s="30"/>
      <c r="AA31" s="30"/>
    </row>
    <row r="32" spans="1:27" s="3" customFormat="1" ht="36" hidden="1">
      <c r="A32" s="83">
        <v>23</v>
      </c>
      <c r="B32" s="30"/>
      <c r="C32" s="15" t="s">
        <v>243</v>
      </c>
      <c r="D32" s="15" t="s">
        <v>242</v>
      </c>
      <c r="E32" s="15"/>
      <c r="F32" s="15"/>
      <c r="G32" s="15"/>
      <c r="H32" s="15"/>
      <c r="I32" s="15"/>
      <c r="J32" s="15"/>
      <c r="K32" s="15"/>
      <c r="L32" s="15"/>
      <c r="M32" s="15" t="s">
        <v>519</v>
      </c>
      <c r="N32" s="15"/>
      <c r="O32" s="15"/>
      <c r="P32" s="15"/>
      <c r="Q32" s="30" t="s">
        <v>25</v>
      </c>
      <c r="R32" s="30"/>
      <c r="S32" s="30"/>
      <c r="T32" s="30"/>
      <c r="U32" s="30"/>
      <c r="V32" s="30"/>
      <c r="W32" s="30"/>
      <c r="X32" s="30"/>
      <c r="Y32" s="30"/>
      <c r="Z32" s="30"/>
      <c r="AA32" s="30"/>
    </row>
    <row r="33" spans="1:27" s="3" customFormat="1" ht="36" hidden="1">
      <c r="A33" s="83">
        <v>24</v>
      </c>
      <c r="B33" s="30"/>
      <c r="C33" s="15" t="s">
        <v>548</v>
      </c>
      <c r="D33" s="15" t="s">
        <v>244</v>
      </c>
      <c r="E33" s="15"/>
      <c r="F33" s="15"/>
      <c r="G33" s="15"/>
      <c r="H33" s="15"/>
      <c r="I33" s="15"/>
      <c r="J33" s="15"/>
      <c r="K33" s="15"/>
      <c r="L33" s="15"/>
      <c r="M33" s="15" t="s">
        <v>519</v>
      </c>
      <c r="N33" s="15"/>
      <c r="O33" s="15"/>
      <c r="P33" s="15"/>
      <c r="Q33" s="30"/>
      <c r="R33" s="30"/>
      <c r="S33" s="30"/>
      <c r="T33" s="30"/>
      <c r="U33" s="30"/>
      <c r="V33" s="30"/>
      <c r="W33" s="30"/>
      <c r="X33" s="30"/>
      <c r="Y33" s="30"/>
      <c r="Z33" s="30"/>
      <c r="AA33" s="30"/>
    </row>
    <row r="34" spans="1:27" s="3" customFormat="1" ht="36" hidden="1">
      <c r="A34" s="83">
        <v>25</v>
      </c>
      <c r="B34" s="30"/>
      <c r="C34" s="15" t="s">
        <v>549</v>
      </c>
      <c r="D34" s="15" t="s">
        <v>245</v>
      </c>
      <c r="E34" s="15"/>
      <c r="F34" s="15"/>
      <c r="G34" s="15"/>
      <c r="H34" s="15"/>
      <c r="I34" s="15"/>
      <c r="J34" s="15"/>
      <c r="K34" s="15"/>
      <c r="L34" s="15"/>
      <c r="M34" s="15" t="s">
        <v>519</v>
      </c>
      <c r="N34" s="15"/>
      <c r="O34" s="15"/>
      <c r="P34" s="15"/>
      <c r="Q34" s="30" t="s">
        <v>25</v>
      </c>
      <c r="R34" s="30"/>
      <c r="S34" s="30"/>
      <c r="T34" s="30"/>
      <c r="U34" s="30"/>
      <c r="V34" s="30"/>
      <c r="W34" s="30"/>
      <c r="X34" s="30"/>
      <c r="Y34" s="30"/>
      <c r="Z34" s="30"/>
      <c r="AA34" s="30"/>
    </row>
    <row r="35" spans="1:27" s="3" customFormat="1" ht="36" hidden="1">
      <c r="A35" s="83">
        <v>26</v>
      </c>
      <c r="B35" s="30"/>
      <c r="C35" s="15" t="s">
        <v>550</v>
      </c>
      <c r="D35" s="15" t="s">
        <v>246</v>
      </c>
      <c r="E35" s="15"/>
      <c r="F35" s="15"/>
      <c r="G35" s="15"/>
      <c r="H35" s="15"/>
      <c r="I35" s="15"/>
      <c r="J35" s="15"/>
      <c r="K35" s="15"/>
      <c r="L35" s="15"/>
      <c r="M35" s="15" t="s">
        <v>519</v>
      </c>
      <c r="N35" s="15"/>
      <c r="O35" s="15"/>
      <c r="P35" s="15"/>
      <c r="Q35" s="30" t="s">
        <v>25</v>
      </c>
      <c r="R35" s="30"/>
      <c r="S35" s="30"/>
      <c r="T35" s="30"/>
      <c r="U35" s="30"/>
      <c r="V35" s="30"/>
      <c r="W35" s="30"/>
      <c r="X35" s="30"/>
      <c r="Y35" s="30"/>
      <c r="Z35" s="30"/>
      <c r="AA35" s="30"/>
    </row>
    <row r="36" spans="1:27" s="3" customFormat="1" ht="36" hidden="1">
      <c r="A36" s="83">
        <v>27</v>
      </c>
      <c r="B36" s="15"/>
      <c r="C36" s="15" t="s">
        <v>551</v>
      </c>
      <c r="D36" s="15" t="s">
        <v>247</v>
      </c>
      <c r="E36" s="15"/>
      <c r="F36" s="15"/>
      <c r="G36" s="15"/>
      <c r="H36" s="15"/>
      <c r="I36" s="15"/>
      <c r="J36" s="15"/>
      <c r="K36" s="15"/>
      <c r="L36" s="15"/>
      <c r="M36" s="15" t="s">
        <v>519</v>
      </c>
      <c r="N36" s="15"/>
      <c r="O36" s="15"/>
      <c r="P36" s="15"/>
      <c r="Q36" s="30" t="s">
        <v>25</v>
      </c>
      <c r="R36" s="30"/>
      <c r="S36" s="30"/>
      <c r="T36" s="30"/>
      <c r="U36" s="30"/>
      <c r="V36" s="30"/>
      <c r="W36" s="30"/>
      <c r="X36" s="30"/>
      <c r="Y36" s="30"/>
      <c r="Z36" s="30"/>
      <c r="AA36" s="15"/>
    </row>
    <row r="37" spans="1:27" s="3" customFormat="1" ht="48" hidden="1">
      <c r="A37" s="83">
        <v>28</v>
      </c>
      <c r="B37" s="15"/>
      <c r="C37" s="15" t="s">
        <v>552</v>
      </c>
      <c r="D37" s="15" t="s">
        <v>248</v>
      </c>
      <c r="E37" s="15"/>
      <c r="F37" s="15" t="s">
        <v>553</v>
      </c>
      <c r="G37" s="15"/>
      <c r="H37" s="15"/>
      <c r="I37" s="15"/>
      <c r="J37" s="15"/>
      <c r="K37" s="15"/>
      <c r="L37" s="15"/>
      <c r="M37" s="15" t="s">
        <v>519</v>
      </c>
      <c r="N37" s="15"/>
      <c r="O37" s="15"/>
      <c r="P37" s="15"/>
      <c r="Q37" s="30" t="s">
        <v>25</v>
      </c>
      <c r="R37" s="30"/>
      <c r="S37" s="30"/>
      <c r="T37" s="30"/>
      <c r="U37" s="30"/>
      <c r="V37" s="30"/>
      <c r="W37" s="30"/>
      <c r="X37" s="30"/>
      <c r="Y37" s="30"/>
      <c r="Z37" s="30"/>
      <c r="AA37" s="15"/>
    </row>
    <row r="38" spans="1:27" s="3" customFormat="1" ht="36" hidden="1">
      <c r="A38" s="83">
        <v>29</v>
      </c>
      <c r="B38" s="15"/>
      <c r="C38" s="15" t="s">
        <v>554</v>
      </c>
      <c r="D38" s="15" t="s">
        <v>269</v>
      </c>
      <c r="E38" s="15"/>
      <c r="F38" s="15"/>
      <c r="G38" s="15"/>
      <c r="H38" s="15"/>
      <c r="I38" s="15"/>
      <c r="J38" s="15"/>
      <c r="K38" s="15"/>
      <c r="L38" s="15"/>
      <c r="M38" s="15" t="s">
        <v>519</v>
      </c>
      <c r="N38" s="15"/>
      <c r="O38" s="15"/>
      <c r="P38" s="15"/>
      <c r="Q38" s="30" t="s">
        <v>25</v>
      </c>
      <c r="R38" s="30"/>
      <c r="S38" s="30"/>
      <c r="T38" s="30"/>
      <c r="U38" s="30"/>
      <c r="V38" s="30"/>
      <c r="W38" s="30"/>
      <c r="X38" s="30"/>
      <c r="Y38" s="30"/>
      <c r="Z38" s="30"/>
      <c r="AA38" s="15"/>
    </row>
    <row r="39" spans="1:27" s="3" customFormat="1" ht="36" hidden="1">
      <c r="A39" s="83">
        <v>30</v>
      </c>
      <c r="B39" s="15"/>
      <c r="C39" s="15" t="s">
        <v>555</v>
      </c>
      <c r="D39" s="15" t="s">
        <v>249</v>
      </c>
      <c r="E39" s="15"/>
      <c r="F39" s="15"/>
      <c r="G39" s="15"/>
      <c r="H39" s="15"/>
      <c r="I39" s="15"/>
      <c r="J39" s="15"/>
      <c r="K39" s="15"/>
      <c r="L39" s="15"/>
      <c r="M39" s="15" t="s">
        <v>519</v>
      </c>
      <c r="N39" s="15"/>
      <c r="O39" s="15"/>
      <c r="P39" s="15"/>
      <c r="Q39" s="15" t="s">
        <v>519</v>
      </c>
      <c r="R39" s="15"/>
      <c r="S39" s="30"/>
      <c r="T39" s="30"/>
      <c r="U39" s="30"/>
      <c r="V39" s="30"/>
      <c r="W39" s="30"/>
      <c r="X39" s="30"/>
      <c r="Y39" s="30"/>
      <c r="Z39" s="30"/>
      <c r="AA39" s="15"/>
    </row>
    <row r="40" spans="1:27" s="3" customFormat="1" ht="36" hidden="1">
      <c r="A40" s="83">
        <v>31</v>
      </c>
      <c r="B40" s="15"/>
      <c r="C40" s="15" t="s">
        <v>556</v>
      </c>
      <c r="D40" s="15" t="s">
        <v>251</v>
      </c>
      <c r="E40" s="15"/>
      <c r="F40" s="15"/>
      <c r="G40" s="15"/>
      <c r="H40" s="15"/>
      <c r="I40" s="15"/>
      <c r="J40" s="15"/>
      <c r="K40" s="15"/>
      <c r="L40" s="15"/>
      <c r="M40" s="15" t="s">
        <v>519</v>
      </c>
      <c r="N40" s="15"/>
      <c r="O40" s="15"/>
      <c r="P40" s="15"/>
      <c r="Q40" s="15" t="s">
        <v>519</v>
      </c>
      <c r="R40" s="15"/>
      <c r="S40" s="30"/>
      <c r="T40" s="30"/>
      <c r="U40" s="30"/>
      <c r="V40" s="30"/>
      <c r="W40" s="30"/>
      <c r="X40" s="30"/>
      <c r="Y40" s="30"/>
      <c r="Z40" s="30"/>
      <c r="AA40" s="15"/>
    </row>
    <row r="41" spans="1:27" s="3" customFormat="1" ht="36" hidden="1">
      <c r="A41" s="83">
        <v>32</v>
      </c>
      <c r="B41" s="15"/>
      <c r="C41" s="15" t="s">
        <v>557</v>
      </c>
      <c r="D41" s="15" t="s">
        <v>250</v>
      </c>
      <c r="E41" s="15"/>
      <c r="F41" s="15"/>
      <c r="G41" s="15"/>
      <c r="H41" s="15"/>
      <c r="I41" s="15"/>
      <c r="J41" s="15"/>
      <c r="K41" s="15"/>
      <c r="L41" s="15"/>
      <c r="M41" s="15" t="s">
        <v>519</v>
      </c>
      <c r="N41" s="15"/>
      <c r="O41" s="15"/>
      <c r="P41" s="15"/>
      <c r="Q41" s="15" t="s">
        <v>519</v>
      </c>
      <c r="R41" s="15"/>
      <c r="S41" s="30"/>
      <c r="T41" s="30"/>
      <c r="U41" s="30"/>
      <c r="V41" s="30"/>
      <c r="W41" s="30"/>
      <c r="X41" s="30"/>
      <c r="Y41" s="30"/>
      <c r="Z41" s="30"/>
      <c r="AA41" s="15"/>
    </row>
    <row r="42" spans="1:27" s="3" customFormat="1" ht="36" hidden="1">
      <c r="A42" s="83">
        <v>33</v>
      </c>
      <c r="B42" s="15"/>
      <c r="C42" s="15" t="s">
        <v>558</v>
      </c>
      <c r="D42" s="15" t="s">
        <v>252</v>
      </c>
      <c r="E42" s="15"/>
      <c r="F42" s="15"/>
      <c r="G42" s="15"/>
      <c r="H42" s="15"/>
      <c r="I42" s="15"/>
      <c r="J42" s="15"/>
      <c r="K42" s="15"/>
      <c r="L42" s="15"/>
      <c r="M42" s="15" t="s">
        <v>519</v>
      </c>
      <c r="N42" s="15"/>
      <c r="O42" s="15"/>
      <c r="P42" s="15"/>
      <c r="Q42" s="15"/>
      <c r="R42" s="15"/>
      <c r="S42" s="30"/>
      <c r="T42" s="30"/>
      <c r="U42" s="30"/>
      <c r="V42" s="30"/>
      <c r="W42" s="30"/>
      <c r="X42" s="30"/>
      <c r="Y42" s="30"/>
      <c r="Z42" s="30"/>
      <c r="AA42" s="15"/>
    </row>
    <row r="43" spans="1:27" s="3" customFormat="1" ht="12" hidden="1">
      <c r="A43" s="83">
        <v>34</v>
      </c>
      <c r="B43" s="30"/>
      <c r="C43" s="15" t="s">
        <v>559</v>
      </c>
      <c r="D43" s="15"/>
      <c r="E43" s="15"/>
      <c r="F43" s="15"/>
      <c r="G43" s="15"/>
      <c r="H43" s="15"/>
      <c r="I43" s="15"/>
      <c r="J43" s="15"/>
      <c r="K43" s="15"/>
      <c r="L43" s="15"/>
      <c r="M43" s="15" t="s">
        <v>522</v>
      </c>
      <c r="N43" s="15"/>
      <c r="O43" s="15"/>
      <c r="P43" s="15"/>
      <c r="Q43" s="30"/>
      <c r="R43" s="30"/>
      <c r="S43" s="15"/>
      <c r="T43" s="15"/>
      <c r="U43" s="15"/>
      <c r="V43" s="30"/>
      <c r="W43" s="30"/>
      <c r="X43" s="30"/>
      <c r="Y43" s="30"/>
      <c r="Z43" s="30"/>
      <c r="AA43" s="15"/>
    </row>
    <row r="44" spans="1:27" s="3" customFormat="1" ht="36" hidden="1">
      <c r="A44" s="83">
        <v>35</v>
      </c>
      <c r="B44" s="15"/>
      <c r="C44" s="15" t="s">
        <v>560</v>
      </c>
      <c r="D44" s="15" t="s">
        <v>253</v>
      </c>
      <c r="E44" s="15"/>
      <c r="F44" s="15"/>
      <c r="G44" s="15"/>
      <c r="H44" s="15"/>
      <c r="I44" s="15"/>
      <c r="J44" s="15"/>
      <c r="K44" s="15"/>
      <c r="L44" s="15"/>
      <c r="M44" s="15" t="s">
        <v>519</v>
      </c>
      <c r="N44" s="15"/>
      <c r="O44" s="15"/>
      <c r="P44" s="15"/>
      <c r="Q44" s="30"/>
      <c r="R44" s="30"/>
      <c r="S44" s="15"/>
      <c r="T44" s="15"/>
      <c r="U44" s="15"/>
      <c r="V44" s="30"/>
      <c r="W44" s="30"/>
      <c r="X44" s="30"/>
      <c r="Y44" s="30"/>
      <c r="Z44" s="30"/>
      <c r="AA44" s="15"/>
    </row>
    <row r="45" spans="1:27" s="3" customFormat="1" ht="36" hidden="1">
      <c r="A45" s="83">
        <v>36</v>
      </c>
      <c r="B45" s="15"/>
      <c r="C45" s="15" t="s">
        <v>256</v>
      </c>
      <c r="D45" s="15" t="s">
        <v>255</v>
      </c>
      <c r="E45" s="15"/>
      <c r="F45" s="15"/>
      <c r="G45" s="15"/>
      <c r="H45" s="15"/>
      <c r="I45" s="15"/>
      <c r="J45" s="15"/>
      <c r="K45" s="15"/>
      <c r="L45" s="15"/>
      <c r="M45" s="15" t="s">
        <v>519</v>
      </c>
      <c r="N45" s="15"/>
      <c r="O45" s="15"/>
      <c r="P45" s="15"/>
      <c r="Q45" s="15" t="s">
        <v>519</v>
      </c>
      <c r="R45" s="15"/>
      <c r="S45" s="30"/>
      <c r="T45" s="30"/>
      <c r="U45" s="30"/>
      <c r="V45" s="30"/>
      <c r="W45" s="30"/>
      <c r="X45" s="30"/>
      <c r="Y45" s="30"/>
      <c r="Z45" s="30"/>
      <c r="AA45" s="15"/>
    </row>
    <row r="46" spans="1:27" s="3" customFormat="1" ht="36" hidden="1">
      <c r="A46" s="83">
        <v>37</v>
      </c>
      <c r="B46" s="15"/>
      <c r="C46" s="15" t="s">
        <v>218</v>
      </c>
      <c r="D46" s="15" t="s">
        <v>257</v>
      </c>
      <c r="E46" s="15"/>
      <c r="F46" s="15"/>
      <c r="G46" s="15"/>
      <c r="H46" s="15"/>
      <c r="I46" s="15"/>
      <c r="J46" s="15"/>
      <c r="K46" s="15"/>
      <c r="L46" s="15"/>
      <c r="M46" s="15" t="s">
        <v>519</v>
      </c>
      <c r="N46" s="15"/>
      <c r="O46" s="15"/>
      <c r="P46" s="15"/>
      <c r="Q46" s="15" t="s">
        <v>519</v>
      </c>
      <c r="R46" s="15"/>
      <c r="S46" s="30"/>
      <c r="T46" s="30"/>
      <c r="U46" s="30"/>
      <c r="V46" s="30"/>
      <c r="W46" s="30"/>
      <c r="X46" s="30"/>
      <c r="Y46" s="30"/>
      <c r="Z46" s="30"/>
      <c r="AA46" s="15"/>
    </row>
    <row r="47" spans="1:27" s="3" customFormat="1" ht="36" hidden="1">
      <c r="A47" s="83">
        <v>38</v>
      </c>
      <c r="B47" s="15"/>
      <c r="C47" s="15" t="s">
        <v>561</v>
      </c>
      <c r="D47" s="15" t="s">
        <v>258</v>
      </c>
      <c r="E47" s="15"/>
      <c r="F47" s="15"/>
      <c r="G47" s="15"/>
      <c r="H47" s="15"/>
      <c r="I47" s="15"/>
      <c r="J47" s="15"/>
      <c r="K47" s="15"/>
      <c r="L47" s="15"/>
      <c r="M47" s="15" t="s">
        <v>519</v>
      </c>
      <c r="N47" s="15"/>
      <c r="O47" s="15"/>
      <c r="P47" s="15"/>
      <c r="Q47" s="15" t="s">
        <v>519</v>
      </c>
      <c r="R47" s="15"/>
      <c r="S47" s="30"/>
      <c r="T47" s="30"/>
      <c r="U47" s="30"/>
      <c r="V47" s="30"/>
      <c r="W47" s="30"/>
      <c r="X47" s="30"/>
      <c r="Y47" s="30"/>
      <c r="Z47" s="30"/>
      <c r="AA47" s="15"/>
    </row>
    <row r="48" spans="1:27" s="3" customFormat="1" ht="36" hidden="1">
      <c r="A48" s="83">
        <v>39</v>
      </c>
      <c r="B48" s="15"/>
      <c r="C48" s="15" t="s">
        <v>562</v>
      </c>
      <c r="D48" s="15" t="s">
        <v>260</v>
      </c>
      <c r="E48" s="15"/>
      <c r="F48" s="15"/>
      <c r="G48" s="15"/>
      <c r="H48" s="15"/>
      <c r="I48" s="15"/>
      <c r="J48" s="15"/>
      <c r="K48" s="15"/>
      <c r="L48" s="15"/>
      <c r="M48" s="15" t="s">
        <v>519</v>
      </c>
      <c r="N48" s="15"/>
      <c r="O48" s="15"/>
      <c r="P48" s="15"/>
      <c r="Q48" s="15" t="s">
        <v>519</v>
      </c>
      <c r="R48" s="15"/>
      <c r="S48" s="30"/>
      <c r="T48" s="30"/>
      <c r="U48" s="30"/>
      <c r="V48" s="30"/>
      <c r="W48" s="30"/>
      <c r="X48" s="30"/>
      <c r="Y48" s="30"/>
      <c r="Z48" s="30"/>
      <c r="AA48" s="15"/>
    </row>
    <row r="49" spans="1:27" s="3" customFormat="1" ht="36" hidden="1">
      <c r="A49" s="83">
        <v>40</v>
      </c>
      <c r="B49" s="15"/>
      <c r="C49" s="15" t="s">
        <v>563</v>
      </c>
      <c r="D49" s="15" t="s">
        <v>261</v>
      </c>
      <c r="E49" s="15"/>
      <c r="F49" s="15"/>
      <c r="G49" s="15"/>
      <c r="H49" s="15"/>
      <c r="I49" s="15"/>
      <c r="J49" s="15"/>
      <c r="K49" s="15"/>
      <c r="L49" s="15"/>
      <c r="M49" s="15" t="s">
        <v>519</v>
      </c>
      <c r="N49" s="15"/>
      <c r="O49" s="15"/>
      <c r="P49" s="15"/>
      <c r="Q49" s="15"/>
      <c r="R49" s="15"/>
      <c r="S49" s="30"/>
      <c r="T49" s="30"/>
      <c r="U49" s="30"/>
      <c r="V49" s="30"/>
      <c r="W49" s="30"/>
      <c r="X49" s="30"/>
      <c r="Y49" s="30"/>
      <c r="Z49" s="30"/>
      <c r="AA49" s="15"/>
    </row>
    <row r="50" spans="1:27" s="3" customFormat="1" ht="36" hidden="1">
      <c r="A50" s="83">
        <v>41</v>
      </c>
      <c r="B50" s="15"/>
      <c r="C50" s="15" t="s">
        <v>564</v>
      </c>
      <c r="D50" s="15" t="s">
        <v>262</v>
      </c>
      <c r="E50" s="15"/>
      <c r="F50" s="15"/>
      <c r="G50" s="15"/>
      <c r="H50" s="15"/>
      <c r="I50" s="15"/>
      <c r="J50" s="15"/>
      <c r="K50" s="15"/>
      <c r="L50" s="15"/>
      <c r="M50" s="15" t="s">
        <v>519</v>
      </c>
      <c r="N50" s="15"/>
      <c r="O50" s="15"/>
      <c r="P50" s="15"/>
      <c r="Q50" s="15"/>
      <c r="R50" s="15"/>
      <c r="S50" s="30"/>
      <c r="T50" s="30"/>
      <c r="U50" s="30"/>
      <c r="V50" s="30"/>
      <c r="W50" s="30"/>
      <c r="X50" s="30"/>
      <c r="Y50" s="30"/>
      <c r="Z50" s="30"/>
      <c r="AA50" s="15"/>
    </row>
    <row r="51" spans="1:27" s="3" customFormat="1" ht="36" hidden="1">
      <c r="A51" s="83">
        <v>42</v>
      </c>
      <c r="B51" s="15"/>
      <c r="C51" s="15" t="s">
        <v>565</v>
      </c>
      <c r="D51" s="15" t="s">
        <v>263</v>
      </c>
      <c r="E51" s="15"/>
      <c r="F51" s="15"/>
      <c r="G51" s="15"/>
      <c r="H51" s="15"/>
      <c r="I51" s="15"/>
      <c r="J51" s="15"/>
      <c r="K51" s="15"/>
      <c r="L51" s="15"/>
      <c r="M51" s="15" t="s">
        <v>519</v>
      </c>
      <c r="N51" s="15"/>
      <c r="O51" s="15"/>
      <c r="P51" s="15"/>
      <c r="Q51" s="15"/>
      <c r="R51" s="15"/>
      <c r="S51" s="30"/>
      <c r="T51" s="30"/>
      <c r="U51" s="30"/>
      <c r="V51" s="30"/>
      <c r="W51" s="30"/>
      <c r="X51" s="30"/>
      <c r="Y51" s="30"/>
      <c r="Z51" s="30"/>
      <c r="AA51" s="15"/>
    </row>
    <row r="52" spans="1:27" s="3" customFormat="1" ht="36" hidden="1">
      <c r="A52" s="83">
        <v>43</v>
      </c>
      <c r="B52" s="15"/>
      <c r="C52" s="15" t="s">
        <v>566</v>
      </c>
      <c r="D52" s="15" t="s">
        <v>264</v>
      </c>
      <c r="E52" s="15"/>
      <c r="F52" s="15"/>
      <c r="G52" s="15"/>
      <c r="H52" s="15"/>
      <c r="I52" s="15"/>
      <c r="J52" s="15"/>
      <c r="K52" s="15"/>
      <c r="L52" s="15"/>
      <c r="M52" s="15" t="s">
        <v>519</v>
      </c>
      <c r="N52" s="15"/>
      <c r="O52" s="15"/>
      <c r="P52" s="15"/>
      <c r="Q52" s="15"/>
      <c r="R52" s="15"/>
      <c r="S52" s="30"/>
      <c r="T52" s="30"/>
      <c r="U52" s="30"/>
      <c r="V52" s="30"/>
      <c r="W52" s="30"/>
      <c r="X52" s="30"/>
      <c r="Y52" s="30"/>
      <c r="Z52" s="30"/>
      <c r="AA52" s="15"/>
    </row>
    <row r="53" spans="1:27" s="3" customFormat="1" ht="36" hidden="1">
      <c r="A53" s="83">
        <v>44</v>
      </c>
      <c r="B53" s="15"/>
      <c r="C53" s="15" t="s">
        <v>567</v>
      </c>
      <c r="D53" s="15" t="s">
        <v>265</v>
      </c>
      <c r="E53" s="15"/>
      <c r="F53" s="15"/>
      <c r="G53" s="15"/>
      <c r="H53" s="15"/>
      <c r="I53" s="15"/>
      <c r="J53" s="15"/>
      <c r="K53" s="15"/>
      <c r="L53" s="15"/>
      <c r="M53" s="15" t="s">
        <v>519</v>
      </c>
      <c r="N53" s="15"/>
      <c r="O53" s="15"/>
      <c r="P53" s="15"/>
      <c r="Q53" s="15"/>
      <c r="R53" s="15"/>
      <c r="S53" s="30"/>
      <c r="T53" s="30"/>
      <c r="U53" s="30"/>
      <c r="V53" s="30"/>
      <c r="W53" s="30"/>
      <c r="X53" s="30"/>
      <c r="Y53" s="30"/>
      <c r="Z53" s="30"/>
      <c r="AA53" s="15"/>
    </row>
    <row r="54" spans="1:27" s="3" customFormat="1" ht="36" hidden="1">
      <c r="A54" s="83">
        <v>45</v>
      </c>
      <c r="B54" s="15"/>
      <c r="C54" s="15" t="s">
        <v>568</v>
      </c>
      <c r="D54" s="15" t="s">
        <v>266</v>
      </c>
      <c r="E54" s="15"/>
      <c r="F54" s="15"/>
      <c r="G54" s="15"/>
      <c r="H54" s="15"/>
      <c r="I54" s="15"/>
      <c r="J54" s="15"/>
      <c r="K54" s="15"/>
      <c r="L54" s="15"/>
      <c r="M54" s="15" t="s">
        <v>519</v>
      </c>
      <c r="N54" s="15"/>
      <c r="O54" s="15"/>
      <c r="P54" s="15"/>
      <c r="Q54" s="15"/>
      <c r="R54" s="15"/>
      <c r="S54" s="30"/>
      <c r="T54" s="30"/>
      <c r="U54" s="30"/>
      <c r="V54" s="30"/>
      <c r="W54" s="30"/>
      <c r="X54" s="30"/>
      <c r="Y54" s="30"/>
      <c r="Z54" s="30"/>
      <c r="AA54" s="15"/>
    </row>
    <row r="55" spans="1:27" s="3" customFormat="1" ht="36" hidden="1">
      <c r="A55" s="83">
        <v>46</v>
      </c>
      <c r="B55" s="15"/>
      <c r="C55" s="15" t="s">
        <v>569</v>
      </c>
      <c r="D55" s="15" t="s">
        <v>267</v>
      </c>
      <c r="E55" s="15"/>
      <c r="F55" s="15"/>
      <c r="G55" s="15"/>
      <c r="H55" s="15"/>
      <c r="I55" s="15"/>
      <c r="J55" s="15"/>
      <c r="K55" s="15"/>
      <c r="L55" s="15"/>
      <c r="M55" s="15" t="s">
        <v>519</v>
      </c>
      <c r="N55" s="15"/>
      <c r="O55" s="15"/>
      <c r="P55" s="15"/>
      <c r="Q55" s="15"/>
      <c r="R55" s="15"/>
      <c r="S55" s="30"/>
      <c r="T55" s="30"/>
      <c r="U55" s="30"/>
      <c r="V55" s="30"/>
      <c r="W55" s="30"/>
      <c r="X55" s="30"/>
      <c r="Y55" s="30"/>
      <c r="Z55" s="30"/>
      <c r="AA55" s="15"/>
    </row>
    <row r="56" spans="1:27" s="3" customFormat="1" ht="36" hidden="1">
      <c r="A56" s="83">
        <v>47</v>
      </c>
      <c r="B56" s="15"/>
      <c r="C56" s="15" t="s">
        <v>570</v>
      </c>
      <c r="D56" s="15" t="s">
        <v>268</v>
      </c>
      <c r="E56" s="15"/>
      <c r="F56" s="15"/>
      <c r="G56" s="15"/>
      <c r="H56" s="15"/>
      <c r="I56" s="15"/>
      <c r="J56" s="15"/>
      <c r="K56" s="15"/>
      <c r="L56" s="15"/>
      <c r="M56" s="15" t="s">
        <v>519</v>
      </c>
      <c r="N56" s="15"/>
      <c r="O56" s="15"/>
      <c r="P56" s="15"/>
      <c r="Q56" s="15"/>
      <c r="R56" s="15"/>
      <c r="S56" s="30"/>
      <c r="T56" s="30"/>
      <c r="U56" s="30"/>
      <c r="V56" s="30"/>
      <c r="W56" s="30"/>
      <c r="X56" s="30"/>
      <c r="Y56" s="30"/>
      <c r="Z56" s="30"/>
      <c r="AA56" s="15"/>
    </row>
    <row r="57" spans="1:27" s="3" customFormat="1" ht="36" hidden="1">
      <c r="A57" s="83">
        <v>48</v>
      </c>
      <c r="B57" s="15"/>
      <c r="C57" s="15" t="s">
        <v>571</v>
      </c>
      <c r="D57" s="15" t="s">
        <v>271</v>
      </c>
      <c r="E57" s="15"/>
      <c r="F57" s="15"/>
      <c r="G57" s="15"/>
      <c r="H57" s="15"/>
      <c r="I57" s="15"/>
      <c r="J57" s="15"/>
      <c r="K57" s="15"/>
      <c r="L57" s="15"/>
      <c r="M57" s="15" t="s">
        <v>519</v>
      </c>
      <c r="N57" s="15"/>
      <c r="O57" s="15"/>
      <c r="P57" s="15"/>
      <c r="Q57" s="15" t="s">
        <v>519</v>
      </c>
      <c r="R57" s="15"/>
      <c r="S57" s="15"/>
      <c r="T57" s="15"/>
      <c r="U57" s="15"/>
      <c r="V57" s="30"/>
      <c r="W57" s="30"/>
      <c r="X57" s="30"/>
      <c r="Y57" s="30"/>
      <c r="Z57" s="30"/>
      <c r="AA57" s="15"/>
    </row>
    <row r="58" spans="1:27" s="3" customFormat="1" ht="36" hidden="1">
      <c r="A58" s="83">
        <v>49</v>
      </c>
      <c r="B58" s="15"/>
      <c r="C58" s="15" t="s">
        <v>572</v>
      </c>
      <c r="D58" s="15" t="s">
        <v>270</v>
      </c>
      <c r="E58" s="15"/>
      <c r="F58" s="15"/>
      <c r="G58" s="15"/>
      <c r="H58" s="15"/>
      <c r="I58" s="15"/>
      <c r="J58" s="15"/>
      <c r="K58" s="15"/>
      <c r="L58" s="15"/>
      <c r="M58" s="15" t="s">
        <v>519</v>
      </c>
      <c r="N58" s="15"/>
      <c r="O58" s="15"/>
      <c r="P58" s="15"/>
      <c r="Q58" s="15" t="s">
        <v>519</v>
      </c>
      <c r="R58" s="15"/>
      <c r="S58" s="15"/>
      <c r="T58" s="15"/>
      <c r="U58" s="15"/>
      <c r="V58" s="30"/>
      <c r="W58" s="30"/>
      <c r="X58" s="30"/>
      <c r="Y58" s="30"/>
      <c r="Z58" s="30"/>
      <c r="AA58" s="15"/>
    </row>
    <row r="59" spans="1:27" s="3" customFormat="1" ht="36" hidden="1">
      <c r="A59" s="83">
        <v>50</v>
      </c>
      <c r="B59" s="15"/>
      <c r="C59" s="15" t="s">
        <v>573</v>
      </c>
      <c r="D59" s="15" t="s">
        <v>272</v>
      </c>
      <c r="E59" s="15"/>
      <c r="F59" s="15"/>
      <c r="G59" s="15"/>
      <c r="H59" s="15"/>
      <c r="I59" s="15"/>
      <c r="J59" s="15"/>
      <c r="K59" s="15"/>
      <c r="L59" s="15"/>
      <c r="M59" s="15" t="s">
        <v>519</v>
      </c>
      <c r="N59" s="15"/>
      <c r="O59" s="15"/>
      <c r="P59" s="15"/>
      <c r="Q59" s="15" t="s">
        <v>519</v>
      </c>
      <c r="R59" s="15"/>
      <c r="S59" s="15"/>
      <c r="T59" s="15"/>
      <c r="U59" s="15"/>
      <c r="V59" s="30"/>
      <c r="W59" s="30"/>
      <c r="X59" s="30"/>
      <c r="Y59" s="30"/>
      <c r="Z59" s="30"/>
      <c r="AA59" s="15"/>
    </row>
    <row r="60" spans="1:27" s="3" customFormat="1" ht="36" hidden="1">
      <c r="A60" s="83">
        <v>51</v>
      </c>
      <c r="B60" s="15"/>
      <c r="C60" s="15" t="s">
        <v>574</v>
      </c>
      <c r="D60" s="15" t="s">
        <v>273</v>
      </c>
      <c r="E60" s="15"/>
      <c r="F60" s="15"/>
      <c r="G60" s="15"/>
      <c r="H60" s="15"/>
      <c r="I60" s="15"/>
      <c r="J60" s="15"/>
      <c r="K60" s="15"/>
      <c r="L60" s="15"/>
      <c r="M60" s="15" t="s">
        <v>519</v>
      </c>
      <c r="N60" s="15"/>
      <c r="O60" s="15"/>
      <c r="P60" s="15"/>
      <c r="Q60" s="15" t="s">
        <v>519</v>
      </c>
      <c r="R60" s="15"/>
      <c r="S60" s="15"/>
      <c r="T60" s="15"/>
      <c r="U60" s="15"/>
      <c r="V60" s="30"/>
      <c r="W60" s="30"/>
      <c r="X60" s="30"/>
      <c r="Y60" s="30"/>
      <c r="Z60" s="30"/>
      <c r="AA60" s="15"/>
    </row>
    <row r="61" spans="1:27" s="3" customFormat="1" ht="36" hidden="1">
      <c r="A61" s="83">
        <v>52</v>
      </c>
      <c r="B61" s="15"/>
      <c r="C61" s="15" t="s">
        <v>575</v>
      </c>
      <c r="D61" s="15" t="s">
        <v>274</v>
      </c>
      <c r="E61" s="15"/>
      <c r="F61" s="15"/>
      <c r="G61" s="15"/>
      <c r="H61" s="15"/>
      <c r="I61" s="15"/>
      <c r="J61" s="15"/>
      <c r="K61" s="15"/>
      <c r="L61" s="15"/>
      <c r="M61" s="15" t="s">
        <v>519</v>
      </c>
      <c r="N61" s="15"/>
      <c r="O61" s="15"/>
      <c r="P61" s="15"/>
      <c r="Q61" s="15" t="s">
        <v>519</v>
      </c>
      <c r="R61" s="15"/>
      <c r="S61" s="15"/>
      <c r="T61" s="15"/>
      <c r="U61" s="15"/>
      <c r="V61" s="30"/>
      <c r="W61" s="30"/>
      <c r="X61" s="30"/>
      <c r="Y61" s="30"/>
      <c r="Z61" s="30"/>
      <c r="AA61" s="15"/>
    </row>
    <row r="62" spans="1:27" s="3" customFormat="1" ht="12" hidden="1">
      <c r="A62" s="83">
        <v>53</v>
      </c>
      <c r="B62" s="15"/>
      <c r="C62" s="15" t="s">
        <v>576</v>
      </c>
      <c r="D62" s="15"/>
      <c r="E62" s="15"/>
      <c r="F62" s="15"/>
      <c r="G62" s="15"/>
      <c r="H62" s="15"/>
      <c r="I62" s="15"/>
      <c r="J62" s="15"/>
      <c r="K62" s="15"/>
      <c r="L62" s="15"/>
      <c r="M62" s="15"/>
      <c r="N62" s="15"/>
      <c r="O62" s="15"/>
      <c r="P62" s="15"/>
      <c r="Q62" s="15"/>
      <c r="R62" s="15"/>
      <c r="S62" s="15"/>
      <c r="T62" s="15"/>
      <c r="U62" s="15"/>
      <c r="V62" s="30"/>
      <c r="W62" s="30"/>
      <c r="X62" s="30"/>
      <c r="Y62" s="30"/>
      <c r="Z62" s="30"/>
      <c r="AA62" s="15"/>
    </row>
    <row r="63" spans="1:27" s="3" customFormat="1" ht="24" hidden="1">
      <c r="A63" s="83">
        <v>54</v>
      </c>
      <c r="B63" s="15"/>
      <c r="C63" s="15" t="s">
        <v>577</v>
      </c>
      <c r="D63" s="15" t="s">
        <v>275</v>
      </c>
      <c r="E63" s="15"/>
      <c r="F63" s="15"/>
      <c r="G63" s="15"/>
      <c r="H63" s="15"/>
      <c r="I63" s="15"/>
      <c r="J63" s="15"/>
      <c r="K63" s="15"/>
      <c r="L63" s="15"/>
      <c r="M63" s="15" t="s">
        <v>519</v>
      </c>
      <c r="N63" s="15"/>
      <c r="O63" s="15"/>
      <c r="P63" s="15"/>
      <c r="Q63" s="15" t="s">
        <v>519</v>
      </c>
      <c r="R63" s="15"/>
      <c r="S63" s="30"/>
      <c r="T63" s="30"/>
      <c r="U63" s="30"/>
      <c r="V63" s="30"/>
      <c r="W63" s="30"/>
      <c r="X63" s="30"/>
      <c r="Y63" s="30"/>
      <c r="Z63" s="30"/>
      <c r="AA63" s="15"/>
    </row>
    <row r="64" spans="1:27" s="3" customFormat="1" ht="36" hidden="1">
      <c r="A64" s="83">
        <v>55</v>
      </c>
      <c r="B64" s="15"/>
      <c r="C64" s="15" t="s">
        <v>578</v>
      </c>
      <c r="D64" s="15" t="s">
        <v>276</v>
      </c>
      <c r="E64" s="15"/>
      <c r="F64" s="15" t="s">
        <v>579</v>
      </c>
      <c r="G64" s="15"/>
      <c r="H64" s="15"/>
      <c r="I64" s="15"/>
      <c r="J64" s="15"/>
      <c r="K64" s="15"/>
      <c r="L64" s="15"/>
      <c r="M64" s="15" t="s">
        <v>519</v>
      </c>
      <c r="N64" s="15"/>
      <c r="O64" s="15"/>
      <c r="P64" s="15"/>
      <c r="Q64" s="15"/>
      <c r="R64" s="15"/>
      <c r="S64" s="15"/>
      <c r="T64" s="15" t="s">
        <v>519</v>
      </c>
      <c r="U64" s="15" t="s">
        <v>519</v>
      </c>
      <c r="V64" s="15" t="s">
        <v>519</v>
      </c>
      <c r="W64" s="15" t="s">
        <v>519</v>
      </c>
      <c r="X64" s="15" t="s">
        <v>519</v>
      </c>
      <c r="Y64" s="15" t="s">
        <v>519</v>
      </c>
      <c r="Z64" s="30"/>
      <c r="AA64" s="15"/>
    </row>
    <row r="65" spans="1:27" s="3" customFormat="1" ht="24" hidden="1">
      <c r="A65" s="83">
        <v>56</v>
      </c>
      <c r="B65" s="15"/>
      <c r="C65" s="15" t="s">
        <v>580</v>
      </c>
      <c r="D65" s="15"/>
      <c r="E65" s="15"/>
      <c r="F65" s="15"/>
      <c r="G65" s="15"/>
      <c r="H65" s="15"/>
      <c r="I65" s="15"/>
      <c r="J65" s="15"/>
      <c r="K65" s="15"/>
      <c r="L65" s="15"/>
      <c r="M65" s="15" t="s">
        <v>522</v>
      </c>
      <c r="N65" s="15"/>
      <c r="O65" s="15"/>
      <c r="P65" s="15"/>
      <c r="Q65" s="15"/>
      <c r="R65" s="15"/>
      <c r="S65" s="15" t="s">
        <v>519</v>
      </c>
      <c r="T65" s="15" t="s">
        <v>522</v>
      </c>
      <c r="U65" s="15" t="s">
        <v>522</v>
      </c>
      <c r="V65" s="15" t="s">
        <v>522</v>
      </c>
      <c r="W65" s="15" t="s">
        <v>522</v>
      </c>
      <c r="X65" s="15" t="s">
        <v>522</v>
      </c>
      <c r="Y65" s="15" t="s">
        <v>522</v>
      </c>
      <c r="Z65" s="30"/>
      <c r="AA65" s="15"/>
    </row>
    <row r="66" spans="1:27" s="3" customFormat="1" ht="24" hidden="1">
      <c r="A66" s="83">
        <v>57</v>
      </c>
      <c r="B66" s="15"/>
      <c r="C66" s="15" t="s">
        <v>581</v>
      </c>
      <c r="D66" s="15"/>
      <c r="E66" s="15"/>
      <c r="F66" s="15"/>
      <c r="G66" s="15"/>
      <c r="H66" s="15"/>
      <c r="I66" s="15"/>
      <c r="J66" s="15"/>
      <c r="K66" s="15"/>
      <c r="L66" s="15"/>
      <c r="M66" s="15" t="s">
        <v>522</v>
      </c>
      <c r="N66" s="15"/>
      <c r="O66" s="15"/>
      <c r="P66" s="15"/>
      <c r="Q66" s="15"/>
      <c r="R66" s="15"/>
      <c r="S66" s="15" t="s">
        <v>519</v>
      </c>
      <c r="T66" s="15" t="s">
        <v>522</v>
      </c>
      <c r="U66" s="15" t="s">
        <v>522</v>
      </c>
      <c r="V66" s="15" t="s">
        <v>522</v>
      </c>
      <c r="W66" s="15" t="s">
        <v>522</v>
      </c>
      <c r="X66" s="15" t="s">
        <v>522</v>
      </c>
      <c r="Y66" s="15" t="s">
        <v>522</v>
      </c>
      <c r="Z66" s="30"/>
      <c r="AA66" s="15"/>
    </row>
    <row r="67" spans="1:27" s="3" customFormat="1" ht="24" hidden="1">
      <c r="A67" s="83">
        <v>58</v>
      </c>
      <c r="B67" s="15"/>
      <c r="C67" s="15" t="s">
        <v>582</v>
      </c>
      <c r="D67" s="15" t="s">
        <v>277</v>
      </c>
      <c r="E67" s="15"/>
      <c r="F67" s="15"/>
      <c r="G67" s="15"/>
      <c r="H67" s="15"/>
      <c r="I67" s="15"/>
      <c r="J67" s="15"/>
      <c r="K67" s="15"/>
      <c r="L67" s="15"/>
      <c r="M67" s="15" t="s">
        <v>519</v>
      </c>
      <c r="N67" s="15"/>
      <c r="O67" s="15"/>
      <c r="P67" s="15"/>
      <c r="Q67" s="15"/>
      <c r="R67" s="15"/>
      <c r="S67" s="15"/>
      <c r="T67" s="15" t="s">
        <v>519</v>
      </c>
      <c r="U67" s="15" t="s">
        <v>519</v>
      </c>
      <c r="V67" s="15" t="s">
        <v>519</v>
      </c>
      <c r="W67" s="15" t="s">
        <v>519</v>
      </c>
      <c r="X67" s="15" t="s">
        <v>519</v>
      </c>
      <c r="Y67" s="15" t="s">
        <v>519</v>
      </c>
      <c r="Z67" s="30"/>
      <c r="AA67" s="15"/>
    </row>
    <row r="68" spans="1:27" s="3" customFormat="1" ht="24" hidden="1">
      <c r="A68" s="83">
        <v>59</v>
      </c>
      <c r="B68" s="15"/>
      <c r="C68" s="15" t="s">
        <v>583</v>
      </c>
      <c r="D68" s="15"/>
      <c r="E68" s="15"/>
      <c r="F68" s="15"/>
      <c r="G68" s="15"/>
      <c r="H68" s="15"/>
      <c r="I68" s="15"/>
      <c r="J68" s="15"/>
      <c r="K68" s="15"/>
      <c r="L68" s="15"/>
      <c r="M68" s="15" t="s">
        <v>522</v>
      </c>
      <c r="N68" s="15"/>
      <c r="O68" s="15"/>
      <c r="P68" s="15"/>
      <c r="Q68" s="15"/>
      <c r="R68" s="15"/>
      <c r="S68" s="15" t="s">
        <v>519</v>
      </c>
      <c r="T68" s="15" t="s">
        <v>522</v>
      </c>
      <c r="U68" s="15" t="s">
        <v>522</v>
      </c>
      <c r="V68" s="15" t="s">
        <v>522</v>
      </c>
      <c r="W68" s="15" t="s">
        <v>522</v>
      </c>
      <c r="X68" s="15" t="s">
        <v>522</v>
      </c>
      <c r="Y68" s="15" t="s">
        <v>522</v>
      </c>
      <c r="Z68" s="30"/>
      <c r="AA68" s="15"/>
    </row>
    <row r="69" spans="1:27" s="3" customFormat="1" ht="24" hidden="1">
      <c r="A69" s="83">
        <v>60</v>
      </c>
      <c r="B69" s="15"/>
      <c r="C69" s="15" t="s">
        <v>584</v>
      </c>
      <c r="D69" s="15"/>
      <c r="E69" s="15"/>
      <c r="F69" s="15"/>
      <c r="G69" s="15"/>
      <c r="H69" s="15"/>
      <c r="I69" s="15"/>
      <c r="J69" s="15"/>
      <c r="K69" s="15"/>
      <c r="L69" s="15"/>
      <c r="M69" s="15" t="s">
        <v>522</v>
      </c>
      <c r="N69" s="15"/>
      <c r="O69" s="15"/>
      <c r="P69" s="15"/>
      <c r="Q69" s="15"/>
      <c r="R69" s="15"/>
      <c r="S69" s="15" t="s">
        <v>519</v>
      </c>
      <c r="T69" s="15" t="s">
        <v>522</v>
      </c>
      <c r="U69" s="15" t="s">
        <v>522</v>
      </c>
      <c r="V69" s="15" t="s">
        <v>522</v>
      </c>
      <c r="W69" s="15" t="s">
        <v>522</v>
      </c>
      <c r="X69" s="15" t="s">
        <v>522</v>
      </c>
      <c r="Y69" s="15" t="s">
        <v>522</v>
      </c>
      <c r="Z69" s="30"/>
      <c r="AA69" s="15"/>
    </row>
    <row r="70" spans="1:27" s="3" customFormat="1" ht="36" hidden="1">
      <c r="A70" s="83">
        <v>61</v>
      </c>
      <c r="B70" s="15"/>
      <c r="C70" s="15" t="s">
        <v>585</v>
      </c>
      <c r="D70" s="15" t="s">
        <v>278</v>
      </c>
      <c r="E70" s="15"/>
      <c r="F70" s="15" t="s">
        <v>579</v>
      </c>
      <c r="G70" s="15"/>
      <c r="H70" s="15"/>
      <c r="I70" s="15"/>
      <c r="J70" s="15"/>
      <c r="K70" s="15"/>
      <c r="L70" s="15"/>
      <c r="M70" s="15" t="s">
        <v>519</v>
      </c>
      <c r="N70" s="15"/>
      <c r="O70" s="15"/>
      <c r="P70" s="15"/>
      <c r="Q70" s="15"/>
      <c r="R70" s="15"/>
      <c r="S70" s="15"/>
      <c r="T70" s="15" t="s">
        <v>519</v>
      </c>
      <c r="U70" s="15" t="s">
        <v>519</v>
      </c>
      <c r="V70" s="15" t="s">
        <v>519</v>
      </c>
      <c r="W70" s="15" t="s">
        <v>519</v>
      </c>
      <c r="X70" s="15" t="s">
        <v>519</v>
      </c>
      <c r="Y70" s="15" t="s">
        <v>519</v>
      </c>
      <c r="Z70" s="30"/>
      <c r="AA70" s="15"/>
    </row>
    <row r="71" spans="1:27" s="3" customFormat="1" ht="24" hidden="1">
      <c r="A71" s="83">
        <v>62</v>
      </c>
      <c r="B71" s="15"/>
      <c r="C71" s="15" t="s">
        <v>586</v>
      </c>
      <c r="D71" s="15"/>
      <c r="E71" s="15"/>
      <c r="F71" s="15"/>
      <c r="G71" s="15"/>
      <c r="H71" s="15"/>
      <c r="I71" s="15"/>
      <c r="J71" s="15"/>
      <c r="K71" s="15"/>
      <c r="L71" s="15"/>
      <c r="M71" s="15" t="s">
        <v>522</v>
      </c>
      <c r="N71" s="15"/>
      <c r="O71" s="15"/>
      <c r="P71" s="15"/>
      <c r="Q71" s="15"/>
      <c r="R71" s="15"/>
      <c r="S71" s="15" t="s">
        <v>519</v>
      </c>
      <c r="T71" s="15" t="s">
        <v>522</v>
      </c>
      <c r="U71" s="15" t="s">
        <v>522</v>
      </c>
      <c r="V71" s="15" t="s">
        <v>522</v>
      </c>
      <c r="W71" s="15" t="s">
        <v>522</v>
      </c>
      <c r="X71" s="15" t="s">
        <v>522</v>
      </c>
      <c r="Y71" s="15" t="s">
        <v>522</v>
      </c>
      <c r="Z71" s="30"/>
      <c r="AA71" s="15"/>
    </row>
    <row r="72" spans="1:27" s="3" customFormat="1" ht="24" hidden="1">
      <c r="A72" s="83">
        <v>63</v>
      </c>
      <c r="B72" s="15"/>
      <c r="C72" s="15" t="s">
        <v>587</v>
      </c>
      <c r="D72" s="15"/>
      <c r="E72" s="15"/>
      <c r="F72" s="15"/>
      <c r="G72" s="15"/>
      <c r="H72" s="15"/>
      <c r="I72" s="15"/>
      <c r="J72" s="15"/>
      <c r="K72" s="15"/>
      <c r="L72" s="15"/>
      <c r="M72" s="15" t="s">
        <v>522</v>
      </c>
      <c r="N72" s="15"/>
      <c r="O72" s="15"/>
      <c r="P72" s="15"/>
      <c r="Q72" s="15"/>
      <c r="R72" s="15"/>
      <c r="S72" s="15" t="s">
        <v>519</v>
      </c>
      <c r="T72" s="15" t="s">
        <v>522</v>
      </c>
      <c r="U72" s="15" t="s">
        <v>522</v>
      </c>
      <c r="V72" s="15" t="s">
        <v>522</v>
      </c>
      <c r="W72" s="15" t="s">
        <v>522</v>
      </c>
      <c r="X72" s="15" t="s">
        <v>522</v>
      </c>
      <c r="Y72" s="15" t="s">
        <v>522</v>
      </c>
      <c r="Z72" s="30"/>
      <c r="AA72" s="15"/>
    </row>
    <row r="73" spans="1:27" s="3" customFormat="1" ht="36" hidden="1">
      <c r="A73" s="83">
        <v>64</v>
      </c>
      <c r="B73" s="15"/>
      <c r="C73" s="15" t="s">
        <v>588</v>
      </c>
      <c r="D73" s="15" t="s">
        <v>279</v>
      </c>
      <c r="E73" s="15"/>
      <c r="F73" s="15" t="s">
        <v>579</v>
      </c>
      <c r="G73" s="15"/>
      <c r="H73" s="15"/>
      <c r="I73" s="15"/>
      <c r="J73" s="15"/>
      <c r="K73" s="15"/>
      <c r="L73" s="15"/>
      <c r="M73" s="15" t="s">
        <v>519</v>
      </c>
      <c r="N73" s="15"/>
      <c r="O73" s="15"/>
      <c r="P73" s="15"/>
      <c r="Q73" s="15"/>
      <c r="R73" s="15"/>
      <c r="S73" s="15"/>
      <c r="T73" s="15" t="s">
        <v>519</v>
      </c>
      <c r="U73" s="15" t="s">
        <v>519</v>
      </c>
      <c r="V73" s="15" t="s">
        <v>519</v>
      </c>
      <c r="W73" s="15" t="s">
        <v>519</v>
      </c>
      <c r="X73" s="15" t="s">
        <v>519</v>
      </c>
      <c r="Y73" s="15" t="s">
        <v>519</v>
      </c>
      <c r="Z73" s="30"/>
      <c r="AA73" s="15"/>
    </row>
    <row r="74" spans="1:27" s="3" customFormat="1" ht="24" hidden="1">
      <c r="A74" s="83">
        <v>65</v>
      </c>
      <c r="B74" s="15"/>
      <c r="C74" s="15" t="s">
        <v>589</v>
      </c>
      <c r="D74" s="15"/>
      <c r="E74" s="15"/>
      <c r="F74" s="15"/>
      <c r="G74" s="15"/>
      <c r="H74" s="15"/>
      <c r="I74" s="15"/>
      <c r="J74" s="15"/>
      <c r="K74" s="15"/>
      <c r="L74" s="15"/>
      <c r="M74" s="15" t="s">
        <v>522</v>
      </c>
      <c r="N74" s="15"/>
      <c r="O74" s="15"/>
      <c r="P74" s="15"/>
      <c r="Q74" s="15"/>
      <c r="R74" s="15"/>
      <c r="S74" s="15" t="s">
        <v>519</v>
      </c>
      <c r="T74" s="15" t="s">
        <v>522</v>
      </c>
      <c r="U74" s="15" t="s">
        <v>522</v>
      </c>
      <c r="V74" s="15" t="s">
        <v>522</v>
      </c>
      <c r="W74" s="15" t="s">
        <v>522</v>
      </c>
      <c r="X74" s="15" t="s">
        <v>522</v>
      </c>
      <c r="Y74" s="15" t="s">
        <v>522</v>
      </c>
      <c r="Z74" s="30"/>
      <c r="AA74" s="15"/>
    </row>
    <row r="75" spans="1:27" s="3" customFormat="1" ht="24" hidden="1">
      <c r="A75" s="83">
        <v>66</v>
      </c>
      <c r="B75" s="15"/>
      <c r="C75" s="15" t="s">
        <v>590</v>
      </c>
      <c r="D75" s="15"/>
      <c r="E75" s="15"/>
      <c r="F75" s="15"/>
      <c r="G75" s="15"/>
      <c r="H75" s="15"/>
      <c r="I75" s="15"/>
      <c r="J75" s="15"/>
      <c r="K75" s="15"/>
      <c r="L75" s="15"/>
      <c r="M75" s="15" t="s">
        <v>522</v>
      </c>
      <c r="N75" s="15"/>
      <c r="O75" s="15"/>
      <c r="P75" s="15"/>
      <c r="Q75" s="15"/>
      <c r="R75" s="15"/>
      <c r="S75" s="15" t="s">
        <v>519</v>
      </c>
      <c r="T75" s="15"/>
      <c r="U75" s="15"/>
      <c r="V75" s="30"/>
      <c r="W75" s="30"/>
      <c r="X75" s="30"/>
      <c r="Y75" s="30"/>
      <c r="Z75" s="30"/>
      <c r="AA75" s="15"/>
    </row>
    <row r="76" spans="1:27" s="3" customFormat="1" ht="24" hidden="1">
      <c r="A76" s="83">
        <v>67</v>
      </c>
      <c r="B76" s="15"/>
      <c r="C76" s="15" t="s">
        <v>591</v>
      </c>
      <c r="D76" s="15" t="s">
        <v>280</v>
      </c>
      <c r="E76" s="15"/>
      <c r="F76" s="15"/>
      <c r="G76" s="15"/>
      <c r="H76" s="15"/>
      <c r="I76" s="15"/>
      <c r="J76" s="15"/>
      <c r="K76" s="15"/>
      <c r="L76" s="15"/>
      <c r="M76" s="15" t="s">
        <v>519</v>
      </c>
      <c r="N76" s="15"/>
      <c r="O76" s="15"/>
      <c r="P76" s="15"/>
      <c r="Q76" s="15" t="s">
        <v>519</v>
      </c>
      <c r="R76" s="15"/>
      <c r="S76" s="30"/>
      <c r="T76" s="30"/>
      <c r="U76" s="30"/>
      <c r="V76" s="30"/>
      <c r="W76" s="30"/>
      <c r="X76" s="30"/>
      <c r="Y76" s="30"/>
      <c r="Z76" s="30"/>
      <c r="AA76" s="15"/>
    </row>
    <row r="77" spans="1:27" s="3" customFormat="1" ht="24" hidden="1">
      <c r="A77" s="83">
        <v>68</v>
      </c>
      <c r="B77" s="15"/>
      <c r="C77" s="15" t="s">
        <v>592</v>
      </c>
      <c r="D77" s="15" t="s">
        <v>281</v>
      </c>
      <c r="E77" s="15"/>
      <c r="F77" s="15"/>
      <c r="G77" s="15"/>
      <c r="H77" s="15"/>
      <c r="I77" s="15"/>
      <c r="J77" s="15"/>
      <c r="K77" s="15"/>
      <c r="L77" s="15"/>
      <c r="M77" s="15" t="s">
        <v>519</v>
      </c>
      <c r="N77" s="15"/>
      <c r="O77" s="15"/>
      <c r="P77" s="15"/>
      <c r="Q77" s="15" t="s">
        <v>519</v>
      </c>
      <c r="R77" s="15"/>
      <c r="S77" s="30"/>
      <c r="T77" s="30"/>
      <c r="U77" s="30"/>
      <c r="V77" s="30"/>
      <c r="W77" s="30"/>
      <c r="X77" s="30"/>
      <c r="Y77" s="30"/>
      <c r="Z77" s="30"/>
      <c r="AA77" s="15"/>
    </row>
    <row r="78" spans="1:27" s="3" customFormat="1" ht="24" hidden="1">
      <c r="A78" s="83">
        <v>69</v>
      </c>
      <c r="B78" s="15"/>
      <c r="C78" s="15" t="s">
        <v>593</v>
      </c>
      <c r="D78" s="15" t="s">
        <v>283</v>
      </c>
      <c r="E78" s="15"/>
      <c r="F78" s="15"/>
      <c r="G78" s="15"/>
      <c r="H78" s="15"/>
      <c r="I78" s="15"/>
      <c r="J78" s="15"/>
      <c r="K78" s="15"/>
      <c r="L78" s="15"/>
      <c r="M78" s="15" t="s">
        <v>519</v>
      </c>
      <c r="N78" s="15"/>
      <c r="O78" s="15"/>
      <c r="P78" s="15"/>
      <c r="Q78" s="15" t="s">
        <v>519</v>
      </c>
      <c r="R78" s="15"/>
      <c r="S78" s="30"/>
      <c r="T78" s="30"/>
      <c r="U78" s="30"/>
      <c r="V78" s="30"/>
      <c r="W78" s="30"/>
      <c r="X78" s="30"/>
      <c r="Y78" s="30"/>
      <c r="Z78" s="30"/>
      <c r="AA78" s="15"/>
    </row>
    <row r="79" spans="1:27" s="3" customFormat="1" ht="24" hidden="1">
      <c r="A79" s="83">
        <v>70</v>
      </c>
      <c r="B79" s="15"/>
      <c r="C79" s="15" t="s">
        <v>594</v>
      </c>
      <c r="D79" s="15" t="s">
        <v>285</v>
      </c>
      <c r="E79" s="15"/>
      <c r="F79" s="15"/>
      <c r="G79" s="15"/>
      <c r="H79" s="15"/>
      <c r="I79" s="15"/>
      <c r="J79" s="15"/>
      <c r="K79" s="15"/>
      <c r="L79" s="15"/>
      <c r="M79" s="15" t="s">
        <v>519</v>
      </c>
      <c r="N79" s="15"/>
      <c r="O79" s="15"/>
      <c r="P79" s="15"/>
      <c r="Q79" s="15" t="s">
        <v>519</v>
      </c>
      <c r="R79" s="15"/>
      <c r="S79" s="30"/>
      <c r="T79" s="30"/>
      <c r="U79" s="30"/>
      <c r="V79" s="30"/>
      <c r="W79" s="30"/>
      <c r="X79" s="30"/>
      <c r="Y79" s="30"/>
      <c r="Z79" s="30"/>
      <c r="AA79" s="15"/>
    </row>
    <row r="80" spans="1:27" s="3" customFormat="1" ht="12" hidden="1">
      <c r="A80" s="83">
        <v>71</v>
      </c>
      <c r="B80" s="15"/>
      <c r="C80" s="15" t="s">
        <v>595</v>
      </c>
      <c r="D80" s="15"/>
      <c r="E80" s="15"/>
      <c r="F80" s="15"/>
      <c r="G80" s="15"/>
      <c r="H80" s="15"/>
      <c r="I80" s="15"/>
      <c r="J80" s="15"/>
      <c r="K80" s="15"/>
      <c r="L80" s="15"/>
      <c r="M80" s="15"/>
      <c r="N80" s="15"/>
      <c r="O80" s="15"/>
      <c r="P80" s="15"/>
      <c r="Q80" s="15"/>
      <c r="R80" s="15"/>
      <c r="S80" s="30"/>
      <c r="T80" s="30"/>
      <c r="U80" s="30"/>
      <c r="V80" s="30"/>
      <c r="W80" s="30"/>
      <c r="X80" s="30"/>
      <c r="Y80" s="30"/>
      <c r="Z80" s="30"/>
      <c r="AA80" s="15"/>
    </row>
    <row r="81" spans="1:27" s="3" customFormat="1" ht="24" hidden="1">
      <c r="A81" s="83">
        <v>72</v>
      </c>
      <c r="B81" s="15"/>
      <c r="C81" s="15" t="s">
        <v>596</v>
      </c>
      <c r="D81" s="15" t="s">
        <v>288</v>
      </c>
      <c r="E81" s="15"/>
      <c r="F81" s="15"/>
      <c r="G81" s="15"/>
      <c r="H81" s="15"/>
      <c r="I81" s="15"/>
      <c r="J81" s="15"/>
      <c r="K81" s="15"/>
      <c r="L81" s="15"/>
      <c r="M81" s="15" t="s">
        <v>522</v>
      </c>
      <c r="N81" s="15"/>
      <c r="O81" s="15"/>
      <c r="P81" s="15"/>
      <c r="Q81" s="30"/>
      <c r="R81" s="30"/>
      <c r="S81" s="15"/>
      <c r="T81" s="15"/>
      <c r="U81" s="15"/>
      <c r="V81" s="30"/>
      <c r="W81" s="30"/>
      <c r="X81" s="30"/>
      <c r="Y81" s="30"/>
      <c r="Z81" s="30"/>
      <c r="AA81" s="15"/>
    </row>
    <row r="82" spans="1:27" s="3" customFormat="1" ht="24" hidden="1">
      <c r="A82" s="83">
        <v>73</v>
      </c>
      <c r="B82" s="15"/>
      <c r="C82" s="15" t="s">
        <v>597</v>
      </c>
      <c r="D82" s="15" t="s">
        <v>292</v>
      </c>
      <c r="E82" s="15"/>
      <c r="F82" s="30"/>
      <c r="G82" s="30"/>
      <c r="H82" s="30"/>
      <c r="I82" s="30"/>
      <c r="J82" s="30"/>
      <c r="K82" s="30"/>
      <c r="L82" s="30"/>
      <c r="M82" s="15" t="s">
        <v>519</v>
      </c>
      <c r="N82" s="15"/>
      <c r="O82" s="15"/>
      <c r="P82" s="15"/>
      <c r="Q82" s="15"/>
      <c r="R82" s="15"/>
      <c r="S82" s="30"/>
      <c r="T82" s="30"/>
      <c r="U82" s="30"/>
      <c r="V82" s="30"/>
      <c r="W82" s="30"/>
      <c r="X82" s="30"/>
      <c r="Y82" s="30"/>
      <c r="Z82" s="30"/>
      <c r="AA82" s="15"/>
    </row>
    <row r="83" spans="1:27" s="3" customFormat="1" ht="24" hidden="1">
      <c r="A83" s="83">
        <v>74</v>
      </c>
      <c r="B83" s="15"/>
      <c r="C83" s="15" t="s">
        <v>598</v>
      </c>
      <c r="D83" s="15" t="s">
        <v>293</v>
      </c>
      <c r="E83" s="15"/>
      <c r="F83" s="30"/>
      <c r="G83" s="30"/>
      <c r="H83" s="30"/>
      <c r="I83" s="30"/>
      <c r="J83" s="30"/>
      <c r="K83" s="30"/>
      <c r="L83" s="30"/>
      <c r="M83" s="15" t="s">
        <v>519</v>
      </c>
      <c r="N83" s="15"/>
      <c r="O83" s="15"/>
      <c r="P83" s="15"/>
      <c r="Q83" s="15" t="s">
        <v>519</v>
      </c>
      <c r="R83" s="15"/>
      <c r="S83" s="30"/>
      <c r="T83" s="30"/>
      <c r="U83" s="30"/>
      <c r="V83" s="30"/>
      <c r="W83" s="30"/>
      <c r="X83" s="30"/>
      <c r="Y83" s="30"/>
      <c r="Z83" s="30"/>
      <c r="AA83" s="15"/>
    </row>
    <row r="84" spans="1:27" s="3" customFormat="1" ht="24" hidden="1">
      <c r="A84" s="83">
        <v>75</v>
      </c>
      <c r="B84" s="15"/>
      <c r="C84" s="15" t="s">
        <v>599</v>
      </c>
      <c r="D84" s="15" t="s">
        <v>294</v>
      </c>
      <c r="E84" s="15"/>
      <c r="F84" s="30"/>
      <c r="G84" s="30"/>
      <c r="H84" s="30"/>
      <c r="I84" s="30"/>
      <c r="J84" s="30"/>
      <c r="K84" s="30"/>
      <c r="L84" s="30"/>
      <c r="M84" s="15" t="s">
        <v>519</v>
      </c>
      <c r="N84" s="15"/>
      <c r="O84" s="15"/>
      <c r="P84" s="15"/>
      <c r="Q84" s="15" t="s">
        <v>519</v>
      </c>
      <c r="R84" s="15"/>
      <c r="S84" s="30"/>
      <c r="T84" s="30"/>
      <c r="U84" s="30"/>
      <c r="V84" s="30"/>
      <c r="W84" s="30"/>
      <c r="X84" s="30"/>
      <c r="Y84" s="30"/>
      <c r="Z84" s="30"/>
      <c r="AA84" s="15"/>
    </row>
    <row r="85" spans="1:27" s="3" customFormat="1" ht="12" hidden="1">
      <c r="A85" s="83">
        <v>76</v>
      </c>
      <c r="B85" s="15"/>
      <c r="C85" s="15" t="s">
        <v>600</v>
      </c>
      <c r="D85" s="15"/>
      <c r="E85" s="15"/>
      <c r="F85" s="30"/>
      <c r="G85" s="30"/>
      <c r="H85" s="30"/>
      <c r="I85" s="30"/>
      <c r="J85" s="30"/>
      <c r="K85" s="30"/>
      <c r="L85" s="30"/>
      <c r="M85" s="15" t="s">
        <v>519</v>
      </c>
      <c r="N85" s="15"/>
      <c r="O85" s="15"/>
      <c r="P85" s="15"/>
      <c r="Q85" s="30"/>
      <c r="R85" s="30"/>
      <c r="S85" s="15"/>
      <c r="T85" s="15"/>
      <c r="U85" s="15"/>
      <c r="V85" s="30"/>
      <c r="W85" s="30"/>
      <c r="X85" s="30"/>
      <c r="Y85" s="30"/>
      <c r="Z85" s="30"/>
      <c r="AA85" s="15"/>
    </row>
    <row r="86" spans="1:27" s="3" customFormat="1" ht="12" hidden="1">
      <c r="A86" s="83">
        <v>77</v>
      </c>
      <c r="B86" s="15"/>
      <c r="C86" s="15" t="s">
        <v>601</v>
      </c>
      <c r="D86" s="15"/>
      <c r="E86" s="15"/>
      <c r="F86" s="30"/>
      <c r="G86" s="30"/>
      <c r="H86" s="30"/>
      <c r="I86" s="30"/>
      <c r="J86" s="30"/>
      <c r="K86" s="30"/>
      <c r="L86" s="30"/>
      <c r="M86" s="15"/>
      <c r="N86" s="15"/>
      <c r="O86" s="15"/>
      <c r="P86" s="15"/>
      <c r="Q86" s="30"/>
      <c r="R86" s="30"/>
      <c r="S86" s="15"/>
      <c r="T86" s="15"/>
      <c r="U86" s="15"/>
      <c r="V86" s="30"/>
      <c r="W86" s="30"/>
      <c r="X86" s="30"/>
      <c r="Y86" s="30"/>
      <c r="Z86" s="30"/>
      <c r="AA86" s="15"/>
    </row>
    <row r="87" spans="1:27" s="3" customFormat="1" ht="36" hidden="1">
      <c r="A87" s="83">
        <v>78</v>
      </c>
      <c r="B87" s="15"/>
      <c r="C87" s="15" t="s">
        <v>295</v>
      </c>
      <c r="D87" s="15" t="s">
        <v>296</v>
      </c>
      <c r="E87" s="15"/>
      <c r="F87" s="15"/>
      <c r="G87" s="15"/>
      <c r="H87" s="15"/>
      <c r="I87" s="15"/>
      <c r="J87" s="15"/>
      <c r="K87" s="15"/>
      <c r="L87" s="15"/>
      <c r="M87" s="15" t="s">
        <v>519</v>
      </c>
      <c r="N87" s="15"/>
      <c r="O87" s="15"/>
      <c r="P87" s="15"/>
      <c r="Q87" s="15" t="s">
        <v>519</v>
      </c>
      <c r="R87" s="15"/>
      <c r="S87" s="30"/>
      <c r="T87" s="30"/>
      <c r="U87" s="30"/>
      <c r="V87" s="30"/>
      <c r="W87" s="30"/>
      <c r="X87" s="30"/>
      <c r="Y87" s="30"/>
      <c r="Z87" s="30"/>
      <c r="AA87" s="15"/>
    </row>
    <row r="88" spans="1:27" s="3" customFormat="1" ht="36" hidden="1">
      <c r="A88" s="83">
        <v>79</v>
      </c>
      <c r="B88" s="24"/>
      <c r="C88" s="24" t="s">
        <v>602</v>
      </c>
      <c r="D88" s="24" t="s">
        <v>297</v>
      </c>
      <c r="E88" s="24"/>
      <c r="F88" s="15"/>
      <c r="G88" s="15"/>
      <c r="H88" s="15"/>
      <c r="I88" s="15"/>
      <c r="J88" s="15"/>
      <c r="K88" s="15"/>
      <c r="L88" s="15"/>
      <c r="M88" s="15" t="s">
        <v>519</v>
      </c>
      <c r="N88" s="15"/>
      <c r="O88" s="15"/>
      <c r="P88" s="15"/>
      <c r="Q88" s="30" t="s">
        <v>25</v>
      </c>
      <c r="R88" s="30"/>
      <c r="S88" s="30"/>
      <c r="T88" s="30"/>
      <c r="U88" s="30"/>
      <c r="V88" s="30"/>
      <c r="W88" s="30"/>
      <c r="X88" s="30"/>
      <c r="Y88" s="30"/>
      <c r="Z88" s="30"/>
      <c r="AA88" s="24"/>
    </row>
    <row r="89" spans="1:27" s="3" customFormat="1" ht="36" hidden="1">
      <c r="A89" s="83">
        <v>80</v>
      </c>
      <c r="B89" s="24"/>
      <c r="C89" s="24" t="s">
        <v>603</v>
      </c>
      <c r="D89" s="24" t="s">
        <v>298</v>
      </c>
      <c r="E89" s="24"/>
      <c r="F89" s="15"/>
      <c r="G89" s="15"/>
      <c r="H89" s="15"/>
      <c r="I89" s="15"/>
      <c r="J89" s="15"/>
      <c r="K89" s="15"/>
      <c r="L89" s="15"/>
      <c r="M89" s="15" t="s">
        <v>519</v>
      </c>
      <c r="N89" s="15"/>
      <c r="O89" s="15"/>
      <c r="P89" s="15"/>
      <c r="Q89" s="30" t="s">
        <v>25</v>
      </c>
      <c r="R89" s="30"/>
      <c r="S89" s="30"/>
      <c r="T89" s="30"/>
      <c r="U89" s="30"/>
      <c r="V89" s="30"/>
      <c r="W89" s="30"/>
      <c r="X89" s="30"/>
      <c r="Y89" s="30"/>
      <c r="Z89" s="30"/>
      <c r="AA89" s="24"/>
    </row>
    <row r="90" spans="1:27" s="3" customFormat="1" ht="36" hidden="1">
      <c r="A90" s="83">
        <v>81</v>
      </c>
      <c r="B90" s="24"/>
      <c r="C90" s="24" t="s">
        <v>604</v>
      </c>
      <c r="D90" s="24" t="s">
        <v>299</v>
      </c>
      <c r="E90" s="24"/>
      <c r="F90" s="15"/>
      <c r="G90" s="15"/>
      <c r="H90" s="15"/>
      <c r="I90" s="15"/>
      <c r="J90" s="15"/>
      <c r="K90" s="15"/>
      <c r="L90" s="15"/>
      <c r="M90" s="15" t="s">
        <v>519</v>
      </c>
      <c r="N90" s="15"/>
      <c r="O90" s="15"/>
      <c r="P90" s="15"/>
      <c r="Q90" s="30" t="s">
        <v>25</v>
      </c>
      <c r="R90" s="30"/>
      <c r="S90" s="30"/>
      <c r="T90" s="30"/>
      <c r="U90" s="30"/>
      <c r="V90" s="30"/>
      <c r="W90" s="30"/>
      <c r="X90" s="30"/>
      <c r="Y90" s="30"/>
      <c r="Z90" s="30"/>
      <c r="AA90" s="24"/>
    </row>
    <row r="91" spans="1:27" s="3" customFormat="1" ht="36" hidden="1">
      <c r="A91" s="83">
        <v>82</v>
      </c>
      <c r="B91" s="24"/>
      <c r="C91" s="24" t="s">
        <v>605</v>
      </c>
      <c r="D91" s="24" t="s">
        <v>300</v>
      </c>
      <c r="E91" s="24"/>
      <c r="F91" s="15"/>
      <c r="G91" s="15"/>
      <c r="H91" s="15"/>
      <c r="I91" s="15"/>
      <c r="J91" s="15"/>
      <c r="K91" s="15"/>
      <c r="L91" s="15"/>
      <c r="M91" s="15" t="s">
        <v>519</v>
      </c>
      <c r="N91" s="15"/>
      <c r="O91" s="15"/>
      <c r="P91" s="15"/>
      <c r="Q91" s="30" t="s">
        <v>25</v>
      </c>
      <c r="R91" s="30"/>
      <c r="S91" s="30"/>
      <c r="T91" s="30"/>
      <c r="U91" s="30"/>
      <c r="V91" s="30"/>
      <c r="W91" s="30"/>
      <c r="X91" s="30"/>
      <c r="Y91" s="30"/>
      <c r="Z91" s="30"/>
      <c r="AA91" s="24"/>
    </row>
    <row r="92" spans="1:27" s="3" customFormat="1" ht="36" hidden="1">
      <c r="A92" s="83">
        <v>83</v>
      </c>
      <c r="B92" s="24"/>
      <c r="C92" s="24" t="s">
        <v>606</v>
      </c>
      <c r="D92" s="24" t="s">
        <v>301</v>
      </c>
      <c r="E92" s="24"/>
      <c r="F92" s="15"/>
      <c r="G92" s="15"/>
      <c r="H92" s="15"/>
      <c r="I92" s="15"/>
      <c r="J92" s="15"/>
      <c r="K92" s="15"/>
      <c r="L92" s="15"/>
      <c r="M92" s="15" t="s">
        <v>519</v>
      </c>
      <c r="N92" s="15"/>
      <c r="O92" s="15"/>
      <c r="P92" s="15"/>
      <c r="Q92" s="30" t="s">
        <v>25</v>
      </c>
      <c r="R92" s="30"/>
      <c r="S92" s="30"/>
      <c r="T92" s="30"/>
      <c r="U92" s="30"/>
      <c r="V92" s="30"/>
      <c r="W92" s="30"/>
      <c r="X92" s="30"/>
      <c r="Y92" s="30"/>
      <c r="Z92" s="30"/>
      <c r="AA92" s="24"/>
    </row>
    <row r="93" spans="1:27" s="3" customFormat="1" ht="36" hidden="1">
      <c r="A93" s="83">
        <v>84</v>
      </c>
      <c r="B93" s="24"/>
      <c r="C93" s="24" t="s">
        <v>607</v>
      </c>
      <c r="D93" s="24" t="s">
        <v>608</v>
      </c>
      <c r="E93" s="24"/>
      <c r="F93" s="15"/>
      <c r="G93" s="15"/>
      <c r="H93" s="15"/>
      <c r="I93" s="15"/>
      <c r="J93" s="15"/>
      <c r="K93" s="15"/>
      <c r="L93" s="15"/>
      <c r="M93" s="15" t="s">
        <v>519</v>
      </c>
      <c r="N93" s="15"/>
      <c r="O93" s="15"/>
      <c r="P93" s="15"/>
      <c r="Q93" s="30" t="s">
        <v>25</v>
      </c>
      <c r="R93" s="30"/>
      <c r="S93" s="30"/>
      <c r="T93" s="30"/>
      <c r="U93" s="30"/>
      <c r="V93" s="30"/>
      <c r="W93" s="30"/>
      <c r="X93" s="30"/>
      <c r="Y93" s="30"/>
      <c r="Z93" s="30"/>
      <c r="AA93" s="24"/>
    </row>
    <row r="94" spans="1:27" s="3" customFormat="1" ht="36" hidden="1">
      <c r="A94" s="83">
        <v>85</v>
      </c>
      <c r="B94" s="24"/>
      <c r="C94" s="24" t="s">
        <v>609</v>
      </c>
      <c r="D94" s="24" t="s">
        <v>303</v>
      </c>
      <c r="E94" s="24"/>
      <c r="F94" s="24"/>
      <c r="G94" s="24"/>
      <c r="H94" s="24"/>
      <c r="I94" s="24"/>
      <c r="J94" s="24"/>
      <c r="K94" s="24"/>
      <c r="L94" s="24"/>
      <c r="M94" s="15" t="s">
        <v>519</v>
      </c>
      <c r="N94" s="15"/>
      <c r="O94" s="15"/>
      <c r="P94" s="15"/>
      <c r="Q94" s="15" t="s">
        <v>519</v>
      </c>
      <c r="R94" s="15"/>
      <c r="S94" s="30"/>
      <c r="T94" s="30"/>
      <c r="U94" s="30"/>
      <c r="V94" s="30"/>
      <c r="W94" s="30"/>
      <c r="X94" s="30"/>
      <c r="Y94" s="30"/>
      <c r="Z94" s="30"/>
      <c r="AA94" s="24"/>
    </row>
    <row r="95" spans="1:27" s="3" customFormat="1" ht="36" hidden="1">
      <c r="A95" s="83">
        <v>86</v>
      </c>
      <c r="B95" s="24"/>
      <c r="C95" s="24" t="s">
        <v>610</v>
      </c>
      <c r="D95" s="24" t="s">
        <v>304</v>
      </c>
      <c r="E95" s="24"/>
      <c r="F95" s="15"/>
      <c r="G95" s="15"/>
      <c r="H95" s="15"/>
      <c r="I95" s="15"/>
      <c r="J95" s="15"/>
      <c r="K95" s="15"/>
      <c r="L95" s="15"/>
      <c r="M95" s="15" t="s">
        <v>519</v>
      </c>
      <c r="N95" s="15"/>
      <c r="O95" s="15"/>
      <c r="P95" s="15"/>
      <c r="Q95" s="30"/>
      <c r="R95" s="30"/>
      <c r="S95" s="30"/>
      <c r="T95" s="30"/>
      <c r="U95" s="30"/>
      <c r="V95" s="30"/>
      <c r="W95" s="30"/>
      <c r="X95" s="30"/>
      <c r="Y95" s="30"/>
      <c r="Z95" s="30"/>
      <c r="AA95" s="24"/>
    </row>
    <row r="96" spans="1:27" s="3" customFormat="1" ht="36" hidden="1">
      <c r="A96" s="83">
        <v>87</v>
      </c>
      <c r="B96" s="24"/>
      <c r="C96" s="24" t="s">
        <v>546</v>
      </c>
      <c r="D96" s="24" t="s">
        <v>305</v>
      </c>
      <c r="E96" s="24"/>
      <c r="F96" s="15"/>
      <c r="G96" s="15"/>
      <c r="H96" s="15"/>
      <c r="I96" s="15"/>
      <c r="J96" s="15"/>
      <c r="K96" s="15"/>
      <c r="L96" s="15"/>
      <c r="M96" s="15" t="s">
        <v>519</v>
      </c>
      <c r="N96" s="15"/>
      <c r="O96" s="15"/>
      <c r="P96" s="15"/>
      <c r="Q96" s="30" t="s">
        <v>25</v>
      </c>
      <c r="R96" s="30"/>
      <c r="S96" s="30"/>
      <c r="T96" s="30"/>
      <c r="U96" s="30"/>
      <c r="V96" s="30"/>
      <c r="W96" s="30"/>
      <c r="X96" s="30"/>
      <c r="Y96" s="30"/>
      <c r="Z96" s="30"/>
      <c r="AA96" s="24"/>
    </row>
    <row r="97" spans="1:27" s="3" customFormat="1" ht="36" hidden="1">
      <c r="A97" s="83">
        <v>88</v>
      </c>
      <c r="B97" s="24"/>
      <c r="C97" s="15" t="s">
        <v>611</v>
      </c>
      <c r="D97" s="24" t="s">
        <v>306</v>
      </c>
      <c r="E97" s="15"/>
      <c r="F97" s="15"/>
      <c r="G97" s="15"/>
      <c r="H97" s="15"/>
      <c r="I97" s="15"/>
      <c r="J97" s="15"/>
      <c r="K97" s="15"/>
      <c r="L97" s="15"/>
      <c r="M97" s="15" t="s">
        <v>519</v>
      </c>
      <c r="N97" s="15"/>
      <c r="O97" s="15"/>
      <c r="P97" s="15"/>
      <c r="Q97" s="30" t="s">
        <v>25</v>
      </c>
      <c r="R97" s="30"/>
      <c r="S97" s="30"/>
      <c r="T97" s="30"/>
      <c r="U97" s="30"/>
      <c r="V97" s="30"/>
      <c r="W97" s="30"/>
      <c r="X97" s="30"/>
      <c r="Y97" s="30"/>
      <c r="Z97" s="30"/>
      <c r="AA97" s="24"/>
    </row>
    <row r="98" spans="1:27" s="3" customFormat="1" ht="36" hidden="1">
      <c r="A98" s="83">
        <v>89</v>
      </c>
      <c r="B98" s="24"/>
      <c r="C98" s="15" t="s">
        <v>548</v>
      </c>
      <c r="D98" s="24" t="s">
        <v>308</v>
      </c>
      <c r="E98" s="15"/>
      <c r="F98" s="15"/>
      <c r="G98" s="15"/>
      <c r="H98" s="15"/>
      <c r="I98" s="15"/>
      <c r="J98" s="15"/>
      <c r="K98" s="15"/>
      <c r="L98" s="15"/>
      <c r="M98" s="15" t="s">
        <v>519</v>
      </c>
      <c r="N98" s="15"/>
      <c r="O98" s="15"/>
      <c r="P98" s="15"/>
      <c r="Q98" s="30" t="s">
        <v>25</v>
      </c>
      <c r="R98" s="30"/>
      <c r="S98" s="30"/>
      <c r="T98" s="30"/>
      <c r="U98" s="30"/>
      <c r="V98" s="30"/>
      <c r="W98" s="30"/>
      <c r="X98" s="30"/>
      <c r="Y98" s="30"/>
      <c r="Z98" s="30"/>
      <c r="AA98" s="24"/>
    </row>
    <row r="99" spans="1:27" s="3" customFormat="1" ht="36" hidden="1">
      <c r="A99" s="83">
        <v>90</v>
      </c>
      <c r="B99" s="24"/>
      <c r="C99" s="24" t="s">
        <v>549</v>
      </c>
      <c r="D99" s="24" t="s">
        <v>309</v>
      </c>
      <c r="E99" s="24"/>
      <c r="F99" s="15"/>
      <c r="G99" s="15"/>
      <c r="H99" s="15"/>
      <c r="I99" s="15"/>
      <c r="J99" s="15"/>
      <c r="K99" s="15"/>
      <c r="L99" s="15"/>
      <c r="M99" s="15" t="s">
        <v>519</v>
      </c>
      <c r="N99" s="15"/>
      <c r="O99" s="15"/>
      <c r="P99" s="15"/>
      <c r="Q99" s="30" t="s">
        <v>25</v>
      </c>
      <c r="R99" s="30"/>
      <c r="S99" s="30"/>
      <c r="T99" s="30"/>
      <c r="U99" s="30"/>
      <c r="V99" s="30"/>
      <c r="W99" s="30"/>
      <c r="X99" s="30"/>
      <c r="Y99" s="30"/>
      <c r="Z99" s="30"/>
      <c r="AA99" s="24"/>
    </row>
    <row r="100" spans="1:27" s="3" customFormat="1" ht="36" hidden="1">
      <c r="A100" s="83">
        <v>91</v>
      </c>
      <c r="B100" s="24"/>
      <c r="C100" s="24" t="s">
        <v>550</v>
      </c>
      <c r="D100" s="24" t="s">
        <v>310</v>
      </c>
      <c r="E100" s="24"/>
      <c r="F100" s="15"/>
      <c r="G100" s="15"/>
      <c r="H100" s="15"/>
      <c r="I100" s="15"/>
      <c r="J100" s="15"/>
      <c r="K100" s="15"/>
      <c r="L100" s="15"/>
      <c r="M100" s="15" t="s">
        <v>519</v>
      </c>
      <c r="N100" s="15"/>
      <c r="O100" s="15"/>
      <c r="P100" s="15"/>
      <c r="Q100" s="30" t="s">
        <v>25</v>
      </c>
      <c r="R100" s="30"/>
      <c r="S100" s="30"/>
      <c r="T100" s="30"/>
      <c r="U100" s="30"/>
      <c r="V100" s="30"/>
      <c r="W100" s="30"/>
      <c r="X100" s="30"/>
      <c r="Y100" s="30"/>
      <c r="Z100" s="30"/>
      <c r="AA100" s="24"/>
    </row>
    <row r="101" spans="1:27" s="3" customFormat="1" ht="36" hidden="1">
      <c r="A101" s="83">
        <v>92</v>
      </c>
      <c r="B101" s="24"/>
      <c r="C101" s="24" t="s">
        <v>612</v>
      </c>
      <c r="D101" s="24" t="s">
        <v>311</v>
      </c>
      <c r="E101" s="24"/>
      <c r="F101" s="15"/>
      <c r="G101" s="15"/>
      <c r="H101" s="15"/>
      <c r="I101" s="15"/>
      <c r="J101" s="15"/>
      <c r="K101" s="15"/>
      <c r="L101" s="15"/>
      <c r="M101" s="15" t="s">
        <v>519</v>
      </c>
      <c r="N101" s="15"/>
      <c r="O101" s="15"/>
      <c r="P101" s="15"/>
      <c r="Q101" s="30" t="s">
        <v>25</v>
      </c>
      <c r="R101" s="30"/>
      <c r="S101" s="30"/>
      <c r="T101" s="30"/>
      <c r="U101" s="30"/>
      <c r="V101" s="30"/>
      <c r="W101" s="30"/>
      <c r="X101" s="30"/>
      <c r="Y101" s="30"/>
      <c r="Z101" s="30"/>
      <c r="AA101" s="24"/>
    </row>
    <row r="102" spans="1:27" s="3" customFormat="1" ht="36" hidden="1">
      <c r="A102" s="83">
        <v>93</v>
      </c>
      <c r="B102" s="24"/>
      <c r="C102" s="24" t="s">
        <v>613</v>
      </c>
      <c r="D102" s="24" t="s">
        <v>312</v>
      </c>
      <c r="E102" s="24"/>
      <c r="F102" s="15"/>
      <c r="G102" s="15"/>
      <c r="H102" s="15"/>
      <c r="I102" s="15"/>
      <c r="J102" s="15"/>
      <c r="K102" s="15"/>
      <c r="L102" s="15"/>
      <c r="M102" s="15" t="s">
        <v>519</v>
      </c>
      <c r="N102" s="15"/>
      <c r="O102" s="15"/>
      <c r="P102" s="15"/>
      <c r="Q102" s="30" t="s">
        <v>25</v>
      </c>
      <c r="R102" s="30"/>
      <c r="S102" s="30"/>
      <c r="T102" s="30"/>
      <c r="U102" s="30"/>
      <c r="V102" s="30"/>
      <c r="W102" s="30"/>
      <c r="X102" s="30"/>
      <c r="Y102" s="30"/>
      <c r="Z102" s="30"/>
      <c r="AA102" s="24"/>
    </row>
    <row r="103" spans="1:27" s="3" customFormat="1" ht="36" hidden="1">
      <c r="A103" s="83">
        <v>94</v>
      </c>
      <c r="B103" s="24"/>
      <c r="C103" s="24" t="s">
        <v>614</v>
      </c>
      <c r="D103" s="24" t="s">
        <v>313</v>
      </c>
      <c r="E103" s="24"/>
      <c r="F103" s="15"/>
      <c r="G103" s="15"/>
      <c r="H103" s="15"/>
      <c r="I103" s="15"/>
      <c r="J103" s="15"/>
      <c r="K103" s="15"/>
      <c r="L103" s="15"/>
      <c r="M103" s="15" t="s">
        <v>519</v>
      </c>
      <c r="N103" s="15"/>
      <c r="O103" s="15"/>
      <c r="P103" s="15"/>
      <c r="Q103" s="30" t="s">
        <v>25</v>
      </c>
      <c r="R103" s="30"/>
      <c r="S103" s="30"/>
      <c r="T103" s="30"/>
      <c r="U103" s="30"/>
      <c r="V103" s="30"/>
      <c r="W103" s="30"/>
      <c r="X103" s="30"/>
      <c r="Y103" s="30"/>
      <c r="Z103" s="30"/>
      <c r="AA103" s="24"/>
    </row>
    <row r="104" spans="1:27" s="3" customFormat="1" ht="36" hidden="1">
      <c r="A104" s="83">
        <v>95</v>
      </c>
      <c r="B104" s="24"/>
      <c r="C104" s="24" t="s">
        <v>615</v>
      </c>
      <c r="D104" s="24" t="s">
        <v>314</v>
      </c>
      <c r="E104" s="24"/>
      <c r="F104" s="15"/>
      <c r="G104" s="15"/>
      <c r="H104" s="15"/>
      <c r="I104" s="15"/>
      <c r="J104" s="15"/>
      <c r="K104" s="15"/>
      <c r="L104" s="15"/>
      <c r="M104" s="15" t="s">
        <v>519</v>
      </c>
      <c r="N104" s="15"/>
      <c r="O104" s="15"/>
      <c r="P104" s="15"/>
      <c r="Q104" s="30"/>
      <c r="R104" s="30"/>
      <c r="S104" s="30"/>
      <c r="T104" s="30"/>
      <c r="U104" s="30"/>
      <c r="V104" s="30"/>
      <c r="W104" s="30"/>
      <c r="X104" s="30"/>
      <c r="Y104" s="30"/>
      <c r="Z104" s="30"/>
      <c r="AA104" s="24"/>
    </row>
    <row r="105" spans="1:27" s="3" customFormat="1" ht="36" hidden="1">
      <c r="A105" s="83">
        <v>96</v>
      </c>
      <c r="B105" s="24"/>
      <c r="C105" s="24" t="s">
        <v>315</v>
      </c>
      <c r="D105" s="24" t="s">
        <v>317</v>
      </c>
      <c r="E105" s="24"/>
      <c r="F105" s="15"/>
      <c r="G105" s="15"/>
      <c r="H105" s="15"/>
      <c r="I105" s="15"/>
      <c r="J105" s="15"/>
      <c r="K105" s="15"/>
      <c r="L105" s="15"/>
      <c r="M105" s="15" t="s">
        <v>519</v>
      </c>
      <c r="N105" s="15"/>
      <c r="O105" s="15"/>
      <c r="P105" s="15"/>
      <c r="Q105" s="30" t="s">
        <v>25</v>
      </c>
      <c r="R105" s="30"/>
      <c r="S105" s="30"/>
      <c r="T105" s="30"/>
      <c r="U105" s="30"/>
      <c r="V105" s="30"/>
      <c r="W105" s="30"/>
      <c r="X105" s="30"/>
      <c r="Y105" s="30"/>
      <c r="Z105" s="30"/>
      <c r="AA105" s="24"/>
    </row>
    <row r="106" spans="1:27" s="3" customFormat="1" ht="36" hidden="1">
      <c r="A106" s="83">
        <v>97</v>
      </c>
      <c r="B106" s="24"/>
      <c r="C106" s="24" t="s">
        <v>316</v>
      </c>
      <c r="D106" s="24" t="s">
        <v>318</v>
      </c>
      <c r="E106" s="24"/>
      <c r="F106" s="15"/>
      <c r="G106" s="15"/>
      <c r="H106" s="15"/>
      <c r="I106" s="15"/>
      <c r="J106" s="15"/>
      <c r="K106" s="15"/>
      <c r="L106" s="15"/>
      <c r="M106" s="15" t="s">
        <v>519</v>
      </c>
      <c r="N106" s="15"/>
      <c r="O106" s="15"/>
      <c r="P106" s="15"/>
      <c r="Q106" s="30"/>
      <c r="R106" s="30"/>
      <c r="S106" s="30"/>
      <c r="T106" s="30"/>
      <c r="U106" s="30"/>
      <c r="V106" s="30"/>
      <c r="W106" s="30"/>
      <c r="X106" s="30"/>
      <c r="Y106" s="30"/>
      <c r="Z106" s="30"/>
      <c r="AA106" s="24"/>
    </row>
    <row r="107" spans="1:27" s="3" customFormat="1" ht="12" hidden="1">
      <c r="A107" s="83">
        <v>98</v>
      </c>
      <c r="B107" s="24"/>
      <c r="C107" s="24" t="s">
        <v>559</v>
      </c>
      <c r="D107" s="24"/>
      <c r="E107" s="24"/>
      <c r="F107" s="15"/>
      <c r="G107" s="15"/>
      <c r="H107" s="15"/>
      <c r="I107" s="15"/>
      <c r="J107" s="15"/>
      <c r="K107" s="15"/>
      <c r="L107" s="15"/>
      <c r="M107" s="15" t="s">
        <v>106</v>
      </c>
      <c r="N107" s="15"/>
      <c r="O107" s="15"/>
      <c r="P107" s="15"/>
      <c r="Q107" s="30"/>
      <c r="R107" s="30"/>
      <c r="S107" s="15"/>
      <c r="T107" s="15"/>
      <c r="U107" s="15"/>
      <c r="V107" s="30"/>
      <c r="W107" s="30"/>
      <c r="X107" s="30"/>
      <c r="Y107" s="30"/>
      <c r="Z107" s="30"/>
      <c r="AA107" s="24"/>
    </row>
    <row r="108" spans="1:27" s="3" customFormat="1" ht="36" hidden="1">
      <c r="A108" s="83">
        <v>99</v>
      </c>
      <c r="B108" s="24"/>
      <c r="C108" s="24" t="s">
        <v>560</v>
      </c>
      <c r="D108" s="24" t="s">
        <v>319</v>
      </c>
      <c r="E108" s="24"/>
      <c r="F108" s="15"/>
      <c r="G108" s="15"/>
      <c r="H108" s="15"/>
      <c r="I108" s="15"/>
      <c r="J108" s="15"/>
      <c r="K108" s="15"/>
      <c r="L108" s="15"/>
      <c r="M108" s="15" t="s">
        <v>519</v>
      </c>
      <c r="N108" s="15"/>
      <c r="O108" s="15"/>
      <c r="P108" s="15"/>
      <c r="Q108" s="30"/>
      <c r="R108" s="30"/>
      <c r="S108" s="15"/>
      <c r="T108" s="15"/>
      <c r="U108" s="15"/>
      <c r="V108" s="30"/>
      <c r="W108" s="30"/>
      <c r="X108" s="30"/>
      <c r="Y108" s="30"/>
      <c r="Z108" s="30"/>
      <c r="AA108" s="24"/>
    </row>
    <row r="109" spans="1:27" s="3" customFormat="1" ht="12" hidden="1">
      <c r="A109" s="83">
        <v>100</v>
      </c>
      <c r="B109" s="24"/>
      <c r="C109" s="15" t="s">
        <v>601</v>
      </c>
      <c r="D109" s="24"/>
      <c r="E109" s="24"/>
      <c r="F109" s="15"/>
      <c r="G109" s="15"/>
      <c r="H109" s="15"/>
      <c r="I109" s="15"/>
      <c r="J109" s="15"/>
      <c r="K109" s="15"/>
      <c r="L109" s="15"/>
      <c r="M109" s="15"/>
      <c r="N109" s="15"/>
      <c r="O109" s="15"/>
      <c r="P109" s="15"/>
      <c r="Q109" s="30"/>
      <c r="R109" s="30"/>
      <c r="S109" s="15"/>
      <c r="T109" s="15"/>
      <c r="U109" s="15"/>
      <c r="V109" s="30"/>
      <c r="W109" s="30"/>
      <c r="X109" s="30"/>
      <c r="Y109" s="30"/>
      <c r="Z109" s="30"/>
      <c r="AA109" s="24"/>
    </row>
    <row r="110" spans="1:27" s="3" customFormat="1" ht="48" hidden="1">
      <c r="A110" s="83">
        <v>101</v>
      </c>
      <c r="B110" s="24"/>
      <c r="C110" s="24" t="s">
        <v>616</v>
      </c>
      <c r="D110" s="24" t="s">
        <v>320</v>
      </c>
      <c r="E110" s="24"/>
      <c r="F110" s="15"/>
      <c r="G110" s="15"/>
      <c r="H110" s="15"/>
      <c r="I110" s="15"/>
      <c r="J110" s="15"/>
      <c r="K110" s="15"/>
      <c r="L110" s="15"/>
      <c r="M110" s="15" t="s">
        <v>519</v>
      </c>
      <c r="N110" s="15"/>
      <c r="O110" s="15"/>
      <c r="P110" s="15"/>
      <c r="Q110" s="15" t="s">
        <v>519</v>
      </c>
      <c r="R110" s="15"/>
      <c r="S110" s="15"/>
      <c r="T110" s="15"/>
      <c r="U110" s="15"/>
      <c r="V110" s="15"/>
      <c r="W110" s="15"/>
      <c r="X110" s="15"/>
      <c r="Y110" s="15"/>
      <c r="Z110" s="15"/>
      <c r="AA110" s="24"/>
    </row>
    <row r="111" spans="1:27" s="3" customFormat="1" ht="48" hidden="1">
      <c r="A111" s="83">
        <v>102</v>
      </c>
      <c r="B111" s="24"/>
      <c r="C111" s="24" t="s">
        <v>617</v>
      </c>
      <c r="D111" s="24" t="s">
        <v>321</v>
      </c>
      <c r="E111" s="24"/>
      <c r="F111" s="15"/>
      <c r="G111" s="15"/>
      <c r="H111" s="15"/>
      <c r="I111" s="15"/>
      <c r="J111" s="15"/>
      <c r="K111" s="15"/>
      <c r="L111" s="15"/>
      <c r="M111" s="15" t="s">
        <v>519</v>
      </c>
      <c r="N111" s="15"/>
      <c r="O111" s="15"/>
      <c r="P111" s="15"/>
      <c r="Q111" s="15" t="s">
        <v>519</v>
      </c>
      <c r="R111" s="15"/>
      <c r="S111" s="15"/>
      <c r="T111" s="15"/>
      <c r="U111" s="15"/>
      <c r="V111" s="15"/>
      <c r="W111" s="15"/>
      <c r="X111" s="15"/>
      <c r="Y111" s="15"/>
      <c r="Z111" s="15"/>
      <c r="AA111" s="24"/>
    </row>
    <row r="112" spans="1:27" s="3" customFormat="1" ht="48" hidden="1">
      <c r="A112" s="83">
        <v>103</v>
      </c>
      <c r="B112" s="24"/>
      <c r="C112" s="24" t="s">
        <v>618</v>
      </c>
      <c r="D112" s="24" t="s">
        <v>322</v>
      </c>
      <c r="E112" s="24"/>
      <c r="F112" s="15"/>
      <c r="G112" s="15"/>
      <c r="H112" s="15"/>
      <c r="I112" s="15"/>
      <c r="J112" s="15"/>
      <c r="K112" s="15"/>
      <c r="L112" s="15"/>
      <c r="M112" s="15" t="s">
        <v>519</v>
      </c>
      <c r="N112" s="15"/>
      <c r="O112" s="15"/>
      <c r="P112" s="15"/>
      <c r="Q112" s="15" t="s">
        <v>519</v>
      </c>
      <c r="R112" s="15"/>
      <c r="S112" s="15"/>
      <c r="T112" s="15"/>
      <c r="U112" s="15"/>
      <c r="V112" s="15"/>
      <c r="W112" s="15"/>
      <c r="X112" s="15"/>
      <c r="Y112" s="15"/>
      <c r="Z112" s="15"/>
      <c r="AA112" s="24"/>
    </row>
    <row r="113" spans="1:27" s="3" customFormat="1" ht="48" hidden="1">
      <c r="A113" s="83">
        <v>104</v>
      </c>
      <c r="B113" s="24"/>
      <c r="C113" s="24" t="s">
        <v>619</v>
      </c>
      <c r="D113" s="24" t="s">
        <v>323</v>
      </c>
      <c r="E113" s="24"/>
      <c r="F113" s="15"/>
      <c r="G113" s="15"/>
      <c r="H113" s="15"/>
      <c r="I113" s="15"/>
      <c r="J113" s="15"/>
      <c r="K113" s="15"/>
      <c r="L113" s="15"/>
      <c r="M113" s="15" t="s">
        <v>519</v>
      </c>
      <c r="N113" s="15"/>
      <c r="O113" s="15"/>
      <c r="P113" s="15"/>
      <c r="Q113" s="15" t="s">
        <v>519</v>
      </c>
      <c r="R113" s="15"/>
      <c r="S113" s="15"/>
      <c r="T113" s="15"/>
      <c r="U113" s="15"/>
      <c r="V113" s="15"/>
      <c r="W113" s="15"/>
      <c r="X113" s="15"/>
      <c r="Y113" s="15"/>
      <c r="Z113" s="15"/>
      <c r="AA113" s="24"/>
    </row>
    <row r="114" spans="1:27" s="3" customFormat="1" ht="48" hidden="1">
      <c r="A114" s="83">
        <v>105</v>
      </c>
      <c r="B114" s="24"/>
      <c r="C114" s="24" t="s">
        <v>164</v>
      </c>
      <c r="D114" s="24" t="s">
        <v>324</v>
      </c>
      <c r="E114" s="24"/>
      <c r="F114" s="15"/>
      <c r="G114" s="15"/>
      <c r="H114" s="15"/>
      <c r="I114" s="15"/>
      <c r="J114" s="15"/>
      <c r="K114" s="15"/>
      <c r="L114" s="15"/>
      <c r="M114" s="15" t="s">
        <v>519</v>
      </c>
      <c r="N114" s="15"/>
      <c r="O114" s="15"/>
      <c r="P114" s="15"/>
      <c r="Q114" s="15" t="s">
        <v>519</v>
      </c>
      <c r="R114" s="15"/>
      <c r="S114" s="15"/>
      <c r="T114" s="15"/>
      <c r="U114" s="15"/>
      <c r="V114" s="15"/>
      <c r="W114" s="15"/>
      <c r="X114" s="15"/>
      <c r="Y114" s="15"/>
      <c r="Z114" s="15"/>
      <c r="AA114" s="24"/>
    </row>
    <row r="115" spans="1:27" s="3" customFormat="1" ht="36" hidden="1">
      <c r="A115" s="83">
        <v>106</v>
      </c>
      <c r="B115" s="24"/>
      <c r="C115" s="24" t="s">
        <v>620</v>
      </c>
      <c r="D115" s="24" t="s">
        <v>325</v>
      </c>
      <c r="E115" s="24"/>
      <c r="F115" s="15"/>
      <c r="G115" s="15"/>
      <c r="H115" s="15"/>
      <c r="I115" s="15"/>
      <c r="J115" s="15"/>
      <c r="K115" s="15"/>
      <c r="L115" s="15"/>
      <c r="M115" s="15" t="s">
        <v>519</v>
      </c>
      <c r="N115" s="15"/>
      <c r="O115" s="15"/>
      <c r="P115" s="15"/>
      <c r="Q115" s="15" t="s">
        <v>519</v>
      </c>
      <c r="R115" s="15"/>
      <c r="S115" s="15"/>
      <c r="T115" s="15"/>
      <c r="U115" s="15"/>
      <c r="V115" s="15"/>
      <c r="W115" s="15"/>
      <c r="X115" s="15"/>
      <c r="Y115" s="15"/>
      <c r="Z115" s="15"/>
      <c r="AA115" s="24"/>
    </row>
    <row r="116" spans="1:27" s="3" customFormat="1" ht="36" hidden="1">
      <c r="A116" s="83">
        <v>107</v>
      </c>
      <c r="B116" s="24"/>
      <c r="C116" s="24" t="s">
        <v>621</v>
      </c>
      <c r="D116" s="24" t="s">
        <v>326</v>
      </c>
      <c r="E116" s="24"/>
      <c r="F116" s="15"/>
      <c r="G116" s="15"/>
      <c r="H116" s="15"/>
      <c r="I116" s="15"/>
      <c r="J116" s="15"/>
      <c r="K116" s="15"/>
      <c r="L116" s="15"/>
      <c r="M116" s="15" t="s">
        <v>519</v>
      </c>
      <c r="N116" s="15"/>
      <c r="O116" s="15"/>
      <c r="P116" s="15"/>
      <c r="Q116" s="15" t="s">
        <v>519</v>
      </c>
      <c r="R116" s="15"/>
      <c r="S116" s="15"/>
      <c r="T116" s="15"/>
      <c r="U116" s="15"/>
      <c r="V116" s="15"/>
      <c r="W116" s="15"/>
      <c r="X116" s="15"/>
      <c r="Y116" s="15"/>
      <c r="Z116" s="15"/>
      <c r="AA116" s="24"/>
    </row>
    <row r="117" spans="1:27" s="3" customFormat="1" ht="36" hidden="1">
      <c r="A117" s="83">
        <v>108</v>
      </c>
      <c r="B117" s="24"/>
      <c r="C117" s="24" t="s">
        <v>622</v>
      </c>
      <c r="D117" s="24" t="s">
        <v>327</v>
      </c>
      <c r="E117" s="24"/>
      <c r="F117" s="15"/>
      <c r="G117" s="15"/>
      <c r="H117" s="15"/>
      <c r="I117" s="15"/>
      <c r="J117" s="15"/>
      <c r="K117" s="15"/>
      <c r="L117" s="15"/>
      <c r="M117" s="15" t="s">
        <v>519</v>
      </c>
      <c r="N117" s="15"/>
      <c r="O117" s="15"/>
      <c r="P117" s="15"/>
      <c r="Q117" s="15" t="s">
        <v>519</v>
      </c>
      <c r="R117" s="15"/>
      <c r="S117" s="15"/>
      <c r="T117" s="15"/>
      <c r="U117" s="15"/>
      <c r="V117" s="15"/>
      <c r="W117" s="15"/>
      <c r="X117" s="15"/>
      <c r="Y117" s="15"/>
      <c r="Z117" s="15"/>
      <c r="AA117" s="24"/>
    </row>
    <row r="118" spans="1:27" s="3" customFormat="1" ht="36" hidden="1">
      <c r="A118" s="83">
        <v>109</v>
      </c>
      <c r="B118" s="24"/>
      <c r="C118" s="24" t="s">
        <v>623</v>
      </c>
      <c r="D118" s="24" t="s">
        <v>328</v>
      </c>
      <c r="E118" s="24"/>
      <c r="F118" s="15"/>
      <c r="G118" s="15"/>
      <c r="H118" s="15"/>
      <c r="I118" s="15"/>
      <c r="J118" s="15"/>
      <c r="K118" s="15"/>
      <c r="L118" s="15"/>
      <c r="M118" s="15" t="s">
        <v>519</v>
      </c>
      <c r="N118" s="15"/>
      <c r="O118" s="15"/>
      <c r="P118" s="15"/>
      <c r="Q118" s="15" t="s">
        <v>519</v>
      </c>
      <c r="R118" s="15"/>
      <c r="S118" s="15"/>
      <c r="T118" s="15"/>
      <c r="U118" s="15"/>
      <c r="V118" s="15"/>
      <c r="W118" s="15"/>
      <c r="X118" s="15"/>
      <c r="Y118" s="15"/>
      <c r="Z118" s="15"/>
      <c r="AA118" s="24"/>
    </row>
    <row r="119" spans="1:27" s="3" customFormat="1" ht="36" hidden="1">
      <c r="A119" s="83">
        <v>110</v>
      </c>
      <c r="B119" s="24"/>
      <c r="C119" s="24" t="s">
        <v>624</v>
      </c>
      <c r="D119" s="24" t="s">
        <v>329</v>
      </c>
      <c r="E119" s="24"/>
      <c r="F119" s="15"/>
      <c r="G119" s="15"/>
      <c r="H119" s="15"/>
      <c r="I119" s="15"/>
      <c r="J119" s="15"/>
      <c r="K119" s="15"/>
      <c r="L119" s="15"/>
      <c r="M119" s="15" t="s">
        <v>519</v>
      </c>
      <c r="N119" s="15"/>
      <c r="O119" s="15"/>
      <c r="P119" s="15"/>
      <c r="Q119" s="15" t="s">
        <v>519</v>
      </c>
      <c r="R119" s="15"/>
      <c r="S119" s="15"/>
      <c r="T119" s="15"/>
      <c r="U119" s="15"/>
      <c r="V119" s="15"/>
      <c r="W119" s="15"/>
      <c r="X119" s="15"/>
      <c r="Y119" s="15"/>
      <c r="Z119" s="15"/>
      <c r="AA119" s="24"/>
    </row>
    <row r="120" spans="1:27" s="3" customFormat="1" ht="36" hidden="1">
      <c r="A120" s="83">
        <v>111</v>
      </c>
      <c r="B120" s="24"/>
      <c r="C120" s="24" t="s">
        <v>625</v>
      </c>
      <c r="D120" s="24" t="s">
        <v>330</v>
      </c>
      <c r="E120" s="24"/>
      <c r="F120" s="15"/>
      <c r="G120" s="15"/>
      <c r="H120" s="15"/>
      <c r="I120" s="15"/>
      <c r="J120" s="15"/>
      <c r="K120" s="15"/>
      <c r="L120" s="15"/>
      <c r="M120" s="15" t="s">
        <v>519</v>
      </c>
      <c r="N120" s="15"/>
      <c r="O120" s="15"/>
      <c r="P120" s="15"/>
      <c r="Q120" s="15" t="s">
        <v>519</v>
      </c>
      <c r="R120" s="15"/>
      <c r="S120" s="15"/>
      <c r="T120" s="15"/>
      <c r="U120" s="15"/>
      <c r="V120" s="15"/>
      <c r="W120" s="15"/>
      <c r="X120" s="15"/>
      <c r="Y120" s="15"/>
      <c r="Z120" s="15"/>
      <c r="AA120" s="24"/>
    </row>
    <row r="121" spans="1:27" s="3" customFormat="1" ht="36" hidden="1">
      <c r="A121" s="83">
        <v>112</v>
      </c>
      <c r="B121" s="24"/>
      <c r="C121" s="24" t="s">
        <v>626</v>
      </c>
      <c r="D121" s="24" t="s">
        <v>331</v>
      </c>
      <c r="E121" s="24"/>
      <c r="F121" s="15"/>
      <c r="G121" s="15"/>
      <c r="H121" s="15"/>
      <c r="I121" s="15"/>
      <c r="J121" s="15"/>
      <c r="K121" s="15"/>
      <c r="L121" s="15"/>
      <c r="M121" s="15" t="s">
        <v>519</v>
      </c>
      <c r="N121" s="15"/>
      <c r="O121" s="15"/>
      <c r="P121" s="15"/>
      <c r="Q121" s="15" t="s">
        <v>519</v>
      </c>
      <c r="R121" s="15"/>
      <c r="S121" s="15"/>
      <c r="T121" s="15"/>
      <c r="U121" s="15"/>
      <c r="V121" s="15"/>
      <c r="W121" s="15"/>
      <c r="X121" s="15"/>
      <c r="Y121" s="15"/>
      <c r="Z121" s="15"/>
      <c r="AA121" s="24"/>
    </row>
    <row r="122" spans="1:27" s="3" customFormat="1" ht="36" hidden="1">
      <c r="A122" s="83">
        <v>113</v>
      </c>
      <c r="B122" s="24"/>
      <c r="C122" s="24" t="s">
        <v>627</v>
      </c>
      <c r="D122" s="24" t="s">
        <v>332</v>
      </c>
      <c r="E122" s="24"/>
      <c r="F122" s="15"/>
      <c r="G122" s="15"/>
      <c r="H122" s="15"/>
      <c r="I122" s="15"/>
      <c r="J122" s="15"/>
      <c r="K122" s="15"/>
      <c r="L122" s="15"/>
      <c r="M122" s="15" t="s">
        <v>519</v>
      </c>
      <c r="N122" s="15"/>
      <c r="O122" s="15"/>
      <c r="P122" s="15"/>
      <c r="Q122" s="15" t="s">
        <v>519</v>
      </c>
      <c r="R122" s="15"/>
      <c r="S122" s="15"/>
      <c r="T122" s="15"/>
      <c r="U122" s="15"/>
      <c r="V122" s="15"/>
      <c r="W122" s="15"/>
      <c r="X122" s="15"/>
      <c r="Y122" s="15"/>
      <c r="Z122" s="15"/>
      <c r="AA122" s="24"/>
    </row>
    <row r="123" spans="1:27" s="3" customFormat="1" ht="36" hidden="1">
      <c r="A123" s="83">
        <v>114</v>
      </c>
      <c r="B123" s="24"/>
      <c r="C123" s="24" t="s">
        <v>628</v>
      </c>
      <c r="D123" s="24" t="s">
        <v>333</v>
      </c>
      <c r="E123" s="24"/>
      <c r="F123" s="15"/>
      <c r="G123" s="15"/>
      <c r="H123" s="15"/>
      <c r="I123" s="15"/>
      <c r="J123" s="15"/>
      <c r="K123" s="15"/>
      <c r="L123" s="15"/>
      <c r="M123" s="15" t="s">
        <v>519</v>
      </c>
      <c r="N123" s="15"/>
      <c r="O123" s="15"/>
      <c r="P123" s="15"/>
      <c r="Q123" s="15" t="s">
        <v>519</v>
      </c>
      <c r="R123" s="15"/>
      <c r="S123" s="15"/>
      <c r="T123" s="15"/>
      <c r="U123" s="15"/>
      <c r="V123" s="15"/>
      <c r="W123" s="15"/>
      <c r="X123" s="15"/>
      <c r="Y123" s="15"/>
      <c r="Z123" s="15"/>
      <c r="AA123" s="24"/>
    </row>
    <row r="124" spans="1:27" s="3" customFormat="1" ht="36" hidden="1">
      <c r="A124" s="83">
        <v>115</v>
      </c>
      <c r="B124" s="24"/>
      <c r="C124" s="24" t="s">
        <v>629</v>
      </c>
      <c r="D124" s="24" t="s">
        <v>334</v>
      </c>
      <c r="E124" s="24"/>
      <c r="F124" s="15"/>
      <c r="G124" s="15"/>
      <c r="H124" s="15"/>
      <c r="I124" s="15"/>
      <c r="J124" s="15"/>
      <c r="K124" s="15"/>
      <c r="L124" s="15"/>
      <c r="M124" s="15" t="s">
        <v>519</v>
      </c>
      <c r="N124" s="15"/>
      <c r="O124" s="15"/>
      <c r="P124" s="15"/>
      <c r="Q124" s="15" t="s">
        <v>519</v>
      </c>
      <c r="R124" s="15"/>
      <c r="S124" s="15"/>
      <c r="T124" s="15"/>
      <c r="U124" s="15"/>
      <c r="V124" s="15"/>
      <c r="W124" s="15"/>
      <c r="X124" s="15"/>
      <c r="Y124" s="15"/>
      <c r="Z124" s="15"/>
      <c r="AA124" s="24"/>
    </row>
    <row r="125" spans="1:27" s="3" customFormat="1" ht="36" hidden="1">
      <c r="A125" s="83">
        <v>116</v>
      </c>
      <c r="B125" s="24"/>
      <c r="C125" s="24" t="s">
        <v>630</v>
      </c>
      <c r="D125" s="24" t="s">
        <v>335</v>
      </c>
      <c r="E125" s="24"/>
      <c r="F125" s="15"/>
      <c r="G125" s="15"/>
      <c r="H125" s="15"/>
      <c r="I125" s="15"/>
      <c r="J125" s="15"/>
      <c r="K125" s="15"/>
      <c r="L125" s="15"/>
      <c r="M125" s="15" t="s">
        <v>519</v>
      </c>
      <c r="N125" s="15"/>
      <c r="O125" s="15"/>
      <c r="P125" s="15"/>
      <c r="Q125" s="15" t="s">
        <v>519</v>
      </c>
      <c r="R125" s="15"/>
      <c r="S125" s="15"/>
      <c r="T125" s="15"/>
      <c r="U125" s="15"/>
      <c r="V125" s="15"/>
      <c r="W125" s="15"/>
      <c r="X125" s="15"/>
      <c r="Y125" s="15"/>
      <c r="Z125" s="15"/>
      <c r="AA125" s="24"/>
    </row>
    <row r="126" spans="1:27" s="3" customFormat="1" ht="36" hidden="1">
      <c r="A126" s="83">
        <v>117</v>
      </c>
      <c r="B126" s="24"/>
      <c r="C126" s="24" t="s">
        <v>631</v>
      </c>
      <c r="D126" s="24" t="s">
        <v>337</v>
      </c>
      <c r="E126" s="24"/>
      <c r="F126" s="15" t="s">
        <v>579</v>
      </c>
      <c r="G126" s="24"/>
      <c r="H126" s="24"/>
      <c r="I126" s="24"/>
      <c r="J126" s="24"/>
      <c r="K126" s="24"/>
      <c r="L126" s="24"/>
      <c r="M126" s="24" t="s">
        <v>25</v>
      </c>
      <c r="N126" s="24"/>
      <c r="O126" s="24"/>
      <c r="P126" s="24"/>
      <c r="Q126" s="24" t="s">
        <v>25</v>
      </c>
      <c r="R126" s="24"/>
      <c r="S126" s="85"/>
      <c r="T126" s="85"/>
      <c r="U126" s="85"/>
      <c r="V126" s="85"/>
      <c r="W126" s="85"/>
      <c r="X126" s="85"/>
      <c r="Y126" s="85"/>
      <c r="Z126" s="85"/>
      <c r="AA126" s="24"/>
    </row>
    <row r="127" spans="1:27" s="3" customFormat="1" ht="12" hidden="1">
      <c r="A127" s="83">
        <v>118</v>
      </c>
      <c r="B127" s="24"/>
      <c r="C127" s="15" t="s">
        <v>632</v>
      </c>
      <c r="D127" s="24"/>
      <c r="E127" s="15"/>
      <c r="F127" s="15"/>
      <c r="G127" s="15"/>
      <c r="H127" s="15"/>
      <c r="I127" s="15"/>
      <c r="J127" s="15"/>
      <c r="K127" s="15"/>
      <c r="L127" s="15"/>
      <c r="M127" s="15" t="s">
        <v>522</v>
      </c>
      <c r="N127" s="15"/>
      <c r="O127" s="15"/>
      <c r="P127" s="15"/>
      <c r="Q127" s="15"/>
      <c r="R127" s="15"/>
      <c r="S127" s="15"/>
      <c r="T127" s="15"/>
      <c r="U127" s="15"/>
      <c r="V127" s="85"/>
      <c r="W127" s="85"/>
      <c r="X127" s="85"/>
      <c r="Y127" s="85"/>
      <c r="Z127" s="85"/>
      <c r="AA127" s="24"/>
    </row>
    <row r="128" spans="1:27" s="3" customFormat="1" ht="24" hidden="1">
      <c r="A128" s="83">
        <v>119</v>
      </c>
      <c r="B128" s="24"/>
      <c r="C128" s="15" t="s">
        <v>633</v>
      </c>
      <c r="D128" s="24"/>
      <c r="E128" s="15"/>
      <c r="F128" s="15"/>
      <c r="G128" s="15"/>
      <c r="H128" s="15"/>
      <c r="I128" s="15"/>
      <c r="J128" s="15"/>
      <c r="K128" s="15"/>
      <c r="L128" s="15"/>
      <c r="M128" s="15" t="s">
        <v>522</v>
      </c>
      <c r="N128" s="15"/>
      <c r="O128" s="15"/>
      <c r="P128" s="15"/>
      <c r="Q128" s="15"/>
      <c r="R128" s="15"/>
      <c r="S128" s="15"/>
      <c r="T128" s="15"/>
      <c r="U128" s="15"/>
      <c r="V128" s="85"/>
      <c r="W128" s="85"/>
      <c r="X128" s="85"/>
      <c r="Y128" s="85"/>
      <c r="Z128" s="85"/>
      <c r="AA128" s="24"/>
    </row>
    <row r="129" spans="1:27" s="3" customFormat="1" ht="36" hidden="1">
      <c r="A129" s="83">
        <v>120</v>
      </c>
      <c r="B129" s="24"/>
      <c r="C129" s="24" t="s">
        <v>634</v>
      </c>
      <c r="D129" s="24" t="s">
        <v>342</v>
      </c>
      <c r="E129" s="24"/>
      <c r="F129" s="15" t="s">
        <v>579</v>
      </c>
      <c r="G129" s="24"/>
      <c r="H129" s="24"/>
      <c r="I129" s="24"/>
      <c r="J129" s="24"/>
      <c r="K129" s="24"/>
      <c r="L129" s="24"/>
      <c r="M129" s="24" t="s">
        <v>25</v>
      </c>
      <c r="N129" s="24"/>
      <c r="O129" s="24"/>
      <c r="P129" s="24"/>
      <c r="Q129" s="24"/>
      <c r="R129" s="24"/>
      <c r="S129" s="24"/>
      <c r="T129" s="24"/>
      <c r="U129" s="24"/>
      <c r="V129" s="85"/>
      <c r="W129" s="85"/>
      <c r="X129" s="85"/>
      <c r="Y129" s="85"/>
      <c r="Z129" s="85"/>
      <c r="AA129" s="24"/>
    </row>
    <row r="130" spans="1:27" s="3" customFormat="1" ht="24" hidden="1">
      <c r="A130" s="83">
        <v>121</v>
      </c>
      <c r="B130" s="24"/>
      <c r="C130" s="15" t="s">
        <v>635</v>
      </c>
      <c r="D130" s="24"/>
      <c r="E130" s="15"/>
      <c r="F130" s="15"/>
      <c r="G130" s="15"/>
      <c r="H130" s="15"/>
      <c r="I130" s="15"/>
      <c r="J130" s="15"/>
      <c r="K130" s="15"/>
      <c r="L130" s="15"/>
      <c r="M130" s="15" t="s">
        <v>522</v>
      </c>
      <c r="N130" s="15"/>
      <c r="O130" s="15"/>
      <c r="P130" s="15"/>
      <c r="Q130" s="15"/>
      <c r="R130" s="15"/>
      <c r="S130" s="15"/>
      <c r="T130" s="15"/>
      <c r="U130" s="15"/>
      <c r="V130" s="85"/>
      <c r="W130" s="85"/>
      <c r="X130" s="85"/>
      <c r="Y130" s="85"/>
      <c r="Z130" s="85"/>
      <c r="AA130" s="24"/>
    </row>
    <row r="131" spans="1:27" s="3" customFormat="1" ht="24" hidden="1">
      <c r="A131" s="83">
        <v>122</v>
      </c>
      <c r="B131" s="24"/>
      <c r="C131" s="15" t="s">
        <v>636</v>
      </c>
      <c r="D131" s="24"/>
      <c r="E131" s="15"/>
      <c r="F131" s="15"/>
      <c r="G131" s="15"/>
      <c r="H131" s="15"/>
      <c r="I131" s="15"/>
      <c r="J131" s="15"/>
      <c r="K131" s="15"/>
      <c r="L131" s="15"/>
      <c r="M131" s="15" t="s">
        <v>522</v>
      </c>
      <c r="N131" s="15"/>
      <c r="O131" s="15"/>
      <c r="P131" s="15"/>
      <c r="Q131" s="15"/>
      <c r="R131" s="15"/>
      <c r="S131" s="15"/>
      <c r="T131" s="15"/>
      <c r="U131" s="15"/>
      <c r="V131" s="85"/>
      <c r="W131" s="85"/>
      <c r="X131" s="85"/>
      <c r="Y131" s="85"/>
      <c r="Z131" s="85"/>
      <c r="AA131" s="24"/>
    </row>
    <row r="132" spans="1:27" s="3" customFormat="1" ht="36" hidden="1">
      <c r="A132" s="83">
        <v>123</v>
      </c>
      <c r="B132" s="24"/>
      <c r="C132" s="24" t="s">
        <v>135</v>
      </c>
      <c r="D132" s="24" t="s">
        <v>343</v>
      </c>
      <c r="E132" s="24"/>
      <c r="F132" s="15" t="s">
        <v>579</v>
      </c>
      <c r="G132" s="24"/>
      <c r="H132" s="24"/>
      <c r="I132" s="24"/>
      <c r="J132" s="24"/>
      <c r="K132" s="24"/>
      <c r="L132" s="24"/>
      <c r="M132" s="24" t="s">
        <v>25</v>
      </c>
      <c r="N132" s="24"/>
      <c r="O132" s="24"/>
      <c r="P132" s="24"/>
      <c r="Q132" s="24"/>
      <c r="R132" s="24"/>
      <c r="S132" s="24"/>
      <c r="T132" s="24"/>
      <c r="U132" s="24"/>
      <c r="V132" s="85"/>
      <c r="W132" s="85"/>
      <c r="X132" s="85"/>
      <c r="Y132" s="85"/>
      <c r="Z132" s="85"/>
      <c r="AA132" s="24"/>
    </row>
    <row r="133" spans="1:27" s="3" customFormat="1" ht="24" hidden="1">
      <c r="A133" s="83">
        <v>124</v>
      </c>
      <c r="B133" s="24"/>
      <c r="C133" s="15" t="s">
        <v>637</v>
      </c>
      <c r="D133" s="24"/>
      <c r="E133" s="15"/>
      <c r="F133" s="15"/>
      <c r="G133" s="15"/>
      <c r="H133" s="15"/>
      <c r="I133" s="15"/>
      <c r="J133" s="15"/>
      <c r="K133" s="15"/>
      <c r="L133" s="15"/>
      <c r="M133" s="15" t="s">
        <v>522</v>
      </c>
      <c r="N133" s="15"/>
      <c r="O133" s="15"/>
      <c r="P133" s="15"/>
      <c r="Q133" s="15"/>
      <c r="R133" s="15"/>
      <c r="S133" s="15"/>
      <c r="T133" s="15"/>
      <c r="U133" s="15"/>
      <c r="V133" s="85"/>
      <c r="W133" s="85"/>
      <c r="X133" s="85"/>
      <c r="Y133" s="85"/>
      <c r="Z133" s="85"/>
      <c r="AA133" s="24"/>
    </row>
    <row r="134" spans="1:27" s="3" customFormat="1" ht="24" hidden="1">
      <c r="A134" s="83">
        <v>125</v>
      </c>
      <c r="B134" s="24"/>
      <c r="C134" s="15" t="s">
        <v>638</v>
      </c>
      <c r="D134" s="24"/>
      <c r="E134" s="15"/>
      <c r="F134" s="15"/>
      <c r="G134" s="15"/>
      <c r="H134" s="15"/>
      <c r="I134" s="15"/>
      <c r="J134" s="15"/>
      <c r="K134" s="15"/>
      <c r="L134" s="15"/>
      <c r="M134" s="15" t="s">
        <v>522</v>
      </c>
      <c r="N134" s="15"/>
      <c r="O134" s="15"/>
      <c r="P134" s="15"/>
      <c r="Q134" s="15"/>
      <c r="R134" s="15"/>
      <c r="S134" s="15"/>
      <c r="T134" s="15"/>
      <c r="U134" s="15"/>
      <c r="V134" s="85"/>
      <c r="W134" s="85"/>
      <c r="X134" s="85"/>
      <c r="Y134" s="85"/>
      <c r="Z134" s="85"/>
      <c r="AA134" s="24"/>
    </row>
    <row r="135" spans="1:27" s="3" customFormat="1" ht="36" hidden="1">
      <c r="A135" s="83">
        <v>126</v>
      </c>
      <c r="B135" s="24"/>
      <c r="C135" s="24" t="s">
        <v>639</v>
      </c>
      <c r="D135" s="24" t="s">
        <v>350</v>
      </c>
      <c r="E135" s="24"/>
      <c r="F135" s="15" t="s">
        <v>579</v>
      </c>
      <c r="G135" s="24"/>
      <c r="H135" s="24"/>
      <c r="I135" s="24"/>
      <c r="J135" s="24"/>
      <c r="K135" s="24"/>
      <c r="L135" s="24"/>
      <c r="M135" s="24" t="s">
        <v>25</v>
      </c>
      <c r="N135" s="24"/>
      <c r="O135" s="24"/>
      <c r="P135" s="24"/>
      <c r="Q135" s="24"/>
      <c r="R135" s="24"/>
      <c r="S135" s="24"/>
      <c r="T135" s="24"/>
      <c r="U135" s="24"/>
      <c r="V135" s="85"/>
      <c r="W135" s="85"/>
      <c r="X135" s="85"/>
      <c r="Y135" s="85"/>
      <c r="Z135" s="85"/>
      <c r="AA135" s="24"/>
    </row>
    <row r="136" spans="1:27" s="3" customFormat="1" ht="24" hidden="1">
      <c r="A136" s="83">
        <v>127</v>
      </c>
      <c r="B136" s="24"/>
      <c r="C136" s="15" t="s">
        <v>640</v>
      </c>
      <c r="D136" s="24"/>
      <c r="E136" s="15"/>
      <c r="F136" s="15"/>
      <c r="G136" s="15"/>
      <c r="H136" s="15"/>
      <c r="I136" s="15"/>
      <c r="J136" s="15"/>
      <c r="K136" s="15"/>
      <c r="L136" s="15"/>
      <c r="M136" s="15" t="s">
        <v>522</v>
      </c>
      <c r="N136" s="15"/>
      <c r="O136" s="15"/>
      <c r="P136" s="15"/>
      <c r="Q136" s="15"/>
      <c r="R136" s="15"/>
      <c r="S136" s="15"/>
      <c r="T136" s="15"/>
      <c r="U136" s="15"/>
      <c r="V136" s="85"/>
      <c r="W136" s="85"/>
      <c r="X136" s="85"/>
      <c r="Y136" s="85"/>
      <c r="Z136" s="85"/>
      <c r="AA136" s="24"/>
    </row>
    <row r="137" spans="1:27" s="3" customFormat="1" ht="24" hidden="1">
      <c r="A137" s="83">
        <v>128</v>
      </c>
      <c r="B137" s="24"/>
      <c r="C137" s="15" t="s">
        <v>641</v>
      </c>
      <c r="D137" s="24"/>
      <c r="E137" s="15"/>
      <c r="F137" s="15"/>
      <c r="G137" s="15"/>
      <c r="H137" s="15"/>
      <c r="I137" s="15"/>
      <c r="J137" s="15"/>
      <c r="K137" s="15"/>
      <c r="L137" s="15"/>
      <c r="M137" s="15" t="s">
        <v>522</v>
      </c>
      <c r="N137" s="15"/>
      <c r="O137" s="15"/>
      <c r="P137" s="15"/>
      <c r="Q137" s="15"/>
      <c r="R137" s="15"/>
      <c r="S137" s="15"/>
      <c r="T137" s="15"/>
      <c r="U137" s="15"/>
      <c r="V137" s="85"/>
      <c r="W137" s="85"/>
      <c r="X137" s="85"/>
      <c r="Y137" s="85"/>
      <c r="Z137" s="85"/>
      <c r="AA137" s="24"/>
    </row>
    <row r="138" spans="1:27" s="3" customFormat="1" ht="36" hidden="1">
      <c r="A138" s="83">
        <v>129</v>
      </c>
      <c r="B138" s="24"/>
      <c r="C138" s="24" t="s">
        <v>642</v>
      </c>
      <c r="D138" s="24" t="s">
        <v>351</v>
      </c>
      <c r="E138" s="24"/>
      <c r="F138" s="15" t="s">
        <v>579</v>
      </c>
      <c r="G138" s="24"/>
      <c r="H138" s="24"/>
      <c r="I138" s="24"/>
      <c r="J138" s="24"/>
      <c r="K138" s="24"/>
      <c r="L138" s="24"/>
      <c r="M138" s="24" t="s">
        <v>25</v>
      </c>
      <c r="N138" s="24"/>
      <c r="O138" s="24"/>
      <c r="P138" s="24"/>
      <c r="Q138" s="24" t="s">
        <v>25</v>
      </c>
      <c r="R138" s="24"/>
      <c r="S138" s="85"/>
      <c r="T138" s="85"/>
      <c r="U138" s="85"/>
      <c r="V138" s="85"/>
      <c r="W138" s="85"/>
      <c r="X138" s="85"/>
      <c r="Y138" s="85"/>
      <c r="Z138" s="85"/>
      <c r="AA138" s="24"/>
    </row>
    <row r="139" spans="1:27" s="3" customFormat="1" ht="24" hidden="1">
      <c r="A139" s="83">
        <v>130</v>
      </c>
      <c r="B139" s="24"/>
      <c r="C139" s="15" t="s">
        <v>643</v>
      </c>
      <c r="D139" s="24"/>
      <c r="E139" s="15"/>
      <c r="F139" s="15"/>
      <c r="G139" s="15"/>
      <c r="H139" s="15"/>
      <c r="I139" s="15"/>
      <c r="J139" s="15"/>
      <c r="K139" s="15"/>
      <c r="L139" s="15"/>
      <c r="M139" s="15" t="s">
        <v>522</v>
      </c>
      <c r="N139" s="15"/>
      <c r="O139" s="15"/>
      <c r="P139" s="15"/>
      <c r="Q139" s="15"/>
      <c r="R139" s="15"/>
      <c r="S139" s="15"/>
      <c r="T139" s="15"/>
      <c r="U139" s="15"/>
      <c r="V139" s="85"/>
      <c r="W139" s="85"/>
      <c r="X139" s="85"/>
      <c r="Y139" s="85"/>
      <c r="Z139" s="85"/>
      <c r="AA139" s="24"/>
    </row>
    <row r="140" spans="1:27" s="3" customFormat="1" ht="24" hidden="1">
      <c r="A140" s="83">
        <v>131</v>
      </c>
      <c r="B140" s="24"/>
      <c r="C140" s="15" t="s">
        <v>644</v>
      </c>
      <c r="D140" s="24"/>
      <c r="E140" s="15"/>
      <c r="F140" s="15"/>
      <c r="G140" s="15"/>
      <c r="H140" s="15"/>
      <c r="I140" s="15"/>
      <c r="J140" s="15"/>
      <c r="K140" s="15"/>
      <c r="L140" s="15"/>
      <c r="M140" s="15" t="s">
        <v>522</v>
      </c>
      <c r="N140" s="15"/>
      <c r="O140" s="15"/>
      <c r="P140" s="15"/>
      <c r="Q140" s="15"/>
      <c r="R140" s="15"/>
      <c r="S140" s="15"/>
      <c r="T140" s="15"/>
      <c r="U140" s="15"/>
      <c r="V140" s="85"/>
      <c r="W140" s="85"/>
      <c r="X140" s="85"/>
      <c r="Y140" s="85"/>
      <c r="Z140" s="85"/>
      <c r="AA140" s="24"/>
    </row>
    <row r="141" spans="1:27" s="3" customFormat="1" ht="36" hidden="1">
      <c r="A141" s="83">
        <v>132</v>
      </c>
      <c r="B141" s="24"/>
      <c r="C141" s="24" t="s">
        <v>645</v>
      </c>
      <c r="D141" s="24" t="s">
        <v>352</v>
      </c>
      <c r="E141" s="24"/>
      <c r="F141" s="15"/>
      <c r="G141" s="15"/>
      <c r="H141" s="15"/>
      <c r="I141" s="15"/>
      <c r="J141" s="15"/>
      <c r="K141" s="15"/>
      <c r="L141" s="15"/>
      <c r="M141" s="15" t="s">
        <v>519</v>
      </c>
      <c r="N141" s="15"/>
      <c r="O141" s="15"/>
      <c r="P141" s="15"/>
      <c r="Q141" s="15" t="s">
        <v>519</v>
      </c>
      <c r="R141" s="15"/>
      <c r="S141" s="30"/>
      <c r="T141" s="30"/>
      <c r="U141" s="30"/>
      <c r="V141" s="30"/>
      <c r="W141" s="30"/>
      <c r="X141" s="30"/>
      <c r="Y141" s="30"/>
      <c r="Z141" s="30"/>
      <c r="AA141" s="24"/>
    </row>
    <row r="142" spans="1:27" s="3" customFormat="1" ht="36" hidden="1">
      <c r="A142" s="83">
        <v>133</v>
      </c>
      <c r="B142" s="15"/>
      <c r="C142" s="24" t="s">
        <v>646</v>
      </c>
      <c r="D142" s="15" t="s">
        <v>353</v>
      </c>
      <c r="E142" s="24"/>
      <c r="F142" s="15"/>
      <c r="G142" s="15"/>
      <c r="H142" s="15"/>
      <c r="I142" s="15"/>
      <c r="J142" s="15"/>
      <c r="K142" s="15"/>
      <c r="L142" s="15"/>
      <c r="M142" s="15"/>
      <c r="N142" s="15"/>
      <c r="O142" s="15"/>
      <c r="P142" s="15"/>
      <c r="Q142" s="15" t="s">
        <v>519</v>
      </c>
      <c r="R142" s="15"/>
      <c r="S142" s="30"/>
      <c r="T142" s="30"/>
      <c r="U142" s="30"/>
      <c r="V142" s="30"/>
      <c r="W142" s="30"/>
      <c r="X142" s="30"/>
      <c r="Y142" s="30"/>
      <c r="Z142" s="30"/>
      <c r="AA142" s="15"/>
    </row>
    <row r="143" spans="1:27" s="3" customFormat="1" ht="12" hidden="1">
      <c r="A143" s="83">
        <v>134</v>
      </c>
      <c r="B143" s="15"/>
      <c r="C143" s="15" t="s">
        <v>647</v>
      </c>
      <c r="D143" s="15"/>
      <c r="E143" s="15"/>
      <c r="F143" s="15"/>
      <c r="G143" s="15"/>
      <c r="H143" s="15"/>
      <c r="I143" s="15"/>
      <c r="J143" s="15"/>
      <c r="K143" s="15"/>
      <c r="L143" s="15"/>
      <c r="M143" s="15" t="s">
        <v>522</v>
      </c>
      <c r="N143" s="15"/>
      <c r="O143" s="15"/>
      <c r="P143" s="15"/>
      <c r="Q143" s="15"/>
      <c r="R143" s="15"/>
      <c r="S143" s="15"/>
      <c r="T143" s="15"/>
      <c r="U143" s="15"/>
      <c r="V143" s="30"/>
      <c r="W143" s="30"/>
      <c r="X143" s="30"/>
      <c r="Y143" s="30"/>
      <c r="Z143" s="30"/>
      <c r="AA143" s="15"/>
    </row>
    <row r="144" spans="1:27" s="3" customFormat="1" ht="12" hidden="1">
      <c r="A144" s="83">
        <v>135</v>
      </c>
      <c r="B144" s="15"/>
      <c r="C144" s="15" t="s">
        <v>648</v>
      </c>
      <c r="D144" s="15"/>
      <c r="E144" s="15"/>
      <c r="F144" s="15"/>
      <c r="G144" s="15"/>
      <c r="H144" s="15"/>
      <c r="I144" s="15"/>
      <c r="J144" s="15"/>
      <c r="K144" s="15"/>
      <c r="L144" s="15"/>
      <c r="M144" s="15"/>
      <c r="N144" s="15"/>
      <c r="O144" s="15"/>
      <c r="P144" s="15"/>
      <c r="Q144" s="15"/>
      <c r="R144" s="15"/>
      <c r="S144" s="15"/>
      <c r="T144" s="15"/>
      <c r="U144" s="15"/>
      <c r="V144" s="30"/>
      <c r="W144" s="30"/>
      <c r="X144" s="30"/>
      <c r="Y144" s="30"/>
      <c r="Z144" s="30"/>
      <c r="AA144" s="15"/>
    </row>
    <row r="145" spans="1:27" s="3" customFormat="1" ht="24" hidden="1">
      <c r="A145" s="83">
        <v>136</v>
      </c>
      <c r="B145" s="15"/>
      <c r="C145" s="15" t="s">
        <v>649</v>
      </c>
      <c r="D145" s="15" t="s">
        <v>360</v>
      </c>
      <c r="E145" s="15"/>
      <c r="F145" s="15"/>
      <c r="G145" s="15"/>
      <c r="H145" s="15"/>
      <c r="I145" s="15"/>
      <c r="J145" s="15"/>
      <c r="K145" s="15"/>
      <c r="L145" s="15"/>
      <c r="M145" s="15"/>
      <c r="N145" s="15"/>
      <c r="O145" s="15"/>
      <c r="P145" s="15"/>
      <c r="Q145" s="15"/>
      <c r="R145" s="15"/>
      <c r="S145" s="15"/>
      <c r="T145" s="15"/>
      <c r="U145" s="15"/>
      <c r="V145" s="30"/>
      <c r="W145" s="30"/>
      <c r="X145" s="30"/>
      <c r="Y145" s="30"/>
      <c r="Z145" s="30"/>
      <c r="AA145" s="15"/>
    </row>
    <row r="146" spans="1:27" s="3" customFormat="1" ht="24" hidden="1">
      <c r="A146" s="83">
        <v>137</v>
      </c>
      <c r="B146" s="15"/>
      <c r="C146" s="15" t="s">
        <v>650</v>
      </c>
      <c r="D146" s="15" t="s">
        <v>364</v>
      </c>
      <c r="E146" s="15"/>
      <c r="F146" s="15"/>
      <c r="G146" s="15"/>
      <c r="H146" s="15"/>
      <c r="I146" s="15"/>
      <c r="J146" s="15"/>
      <c r="K146" s="15"/>
      <c r="L146" s="15"/>
      <c r="M146" s="15"/>
      <c r="N146" s="15"/>
      <c r="O146" s="15"/>
      <c r="P146" s="15"/>
      <c r="Q146" s="15"/>
      <c r="R146" s="15"/>
      <c r="S146" s="15"/>
      <c r="T146" s="15"/>
      <c r="U146" s="15"/>
      <c r="V146" s="30"/>
      <c r="W146" s="30"/>
      <c r="X146" s="30"/>
      <c r="Y146" s="30"/>
      <c r="Z146" s="30"/>
      <c r="AA146" s="15"/>
    </row>
    <row r="147" spans="1:27" s="3" customFormat="1" ht="24" hidden="1">
      <c r="A147" s="83">
        <v>138</v>
      </c>
      <c r="B147" s="15"/>
      <c r="C147" s="15" t="s">
        <v>651</v>
      </c>
      <c r="D147" s="15" t="s">
        <v>365</v>
      </c>
      <c r="E147" s="15"/>
      <c r="F147" s="15"/>
      <c r="G147" s="15"/>
      <c r="H147" s="15"/>
      <c r="I147" s="15"/>
      <c r="J147" s="15"/>
      <c r="K147" s="15"/>
      <c r="L147" s="15"/>
      <c r="M147" s="15"/>
      <c r="N147" s="15"/>
      <c r="O147" s="15"/>
      <c r="P147" s="15"/>
      <c r="Q147" s="15"/>
      <c r="R147" s="15"/>
      <c r="S147" s="15"/>
      <c r="T147" s="15"/>
      <c r="U147" s="15"/>
      <c r="V147" s="30"/>
      <c r="W147" s="30"/>
      <c r="X147" s="30"/>
      <c r="Y147" s="30"/>
      <c r="Z147" s="30"/>
      <c r="AA147" s="15"/>
    </row>
    <row r="148" spans="1:27" s="3" customFormat="1" ht="36" hidden="1">
      <c r="A148" s="83">
        <v>139</v>
      </c>
      <c r="B148" s="15"/>
      <c r="C148" s="15" t="s">
        <v>652</v>
      </c>
      <c r="D148" s="15" t="s">
        <v>368</v>
      </c>
      <c r="E148" s="15"/>
      <c r="F148" s="15"/>
      <c r="G148" s="15"/>
      <c r="H148" s="15"/>
      <c r="I148" s="15"/>
      <c r="J148" s="15"/>
      <c r="K148" s="15"/>
      <c r="L148" s="15"/>
      <c r="M148" s="15"/>
      <c r="N148" s="15"/>
      <c r="O148" s="15"/>
      <c r="P148" s="15"/>
      <c r="Q148" s="15"/>
      <c r="R148" s="15"/>
      <c r="S148" s="15"/>
      <c r="T148" s="15"/>
      <c r="U148" s="15"/>
      <c r="V148" s="30"/>
      <c r="W148" s="30"/>
      <c r="X148" s="30"/>
      <c r="Y148" s="30"/>
      <c r="Z148" s="30"/>
      <c r="AA148" s="15"/>
    </row>
    <row r="149" spans="1:27" s="3" customFormat="1" ht="36" hidden="1">
      <c r="A149" s="83">
        <v>140</v>
      </c>
      <c r="B149" s="15"/>
      <c r="C149" s="15" t="s">
        <v>653</v>
      </c>
      <c r="D149" s="15" t="s">
        <v>369</v>
      </c>
      <c r="E149" s="15"/>
      <c r="F149" s="15"/>
      <c r="G149" s="15"/>
      <c r="H149" s="15"/>
      <c r="I149" s="15"/>
      <c r="J149" s="15"/>
      <c r="K149" s="15"/>
      <c r="L149" s="15"/>
      <c r="M149" s="15"/>
      <c r="N149" s="15"/>
      <c r="O149" s="15"/>
      <c r="P149" s="15"/>
      <c r="Q149" s="15"/>
      <c r="R149" s="15"/>
      <c r="S149" s="15"/>
      <c r="T149" s="15"/>
      <c r="U149" s="15"/>
      <c r="V149" s="30"/>
      <c r="W149" s="30"/>
      <c r="X149" s="30"/>
      <c r="Y149" s="30"/>
      <c r="Z149" s="30"/>
      <c r="AA149" s="15"/>
    </row>
    <row r="150" spans="1:27" s="3" customFormat="1" ht="24" hidden="1">
      <c r="A150" s="83">
        <v>141</v>
      </c>
      <c r="B150" s="15"/>
      <c r="C150" s="15" t="s">
        <v>654</v>
      </c>
      <c r="D150" s="15" t="s">
        <v>655</v>
      </c>
      <c r="E150" s="15"/>
      <c r="F150" s="15"/>
      <c r="G150" s="15"/>
      <c r="H150" s="15"/>
      <c r="I150" s="15"/>
      <c r="J150" s="15"/>
      <c r="K150" s="15"/>
      <c r="L150" s="15"/>
      <c r="M150" s="15"/>
      <c r="N150" s="15"/>
      <c r="O150" s="15"/>
      <c r="P150" s="15"/>
      <c r="Q150" s="15"/>
      <c r="R150" s="15"/>
      <c r="S150" s="15"/>
      <c r="T150" s="15"/>
      <c r="U150" s="15"/>
      <c r="V150" s="30"/>
      <c r="W150" s="30"/>
      <c r="X150" s="30"/>
      <c r="Y150" s="30"/>
      <c r="Z150" s="30"/>
      <c r="AA150" s="15"/>
    </row>
    <row r="151" spans="1:27" s="3" customFormat="1" ht="12" hidden="1">
      <c r="A151" s="83">
        <v>142</v>
      </c>
      <c r="B151" s="15"/>
      <c r="C151" s="15" t="s">
        <v>656</v>
      </c>
      <c r="D151" s="15"/>
      <c r="E151" s="15"/>
      <c r="F151" s="15"/>
      <c r="G151" s="15"/>
      <c r="H151" s="15"/>
      <c r="I151" s="15"/>
      <c r="J151" s="15"/>
      <c r="K151" s="15"/>
      <c r="L151" s="15"/>
      <c r="M151" s="15"/>
      <c r="N151" s="15"/>
      <c r="O151" s="15"/>
      <c r="P151" s="15"/>
      <c r="Q151" s="15"/>
      <c r="R151" s="15"/>
      <c r="S151" s="15"/>
      <c r="T151" s="15"/>
      <c r="U151" s="15"/>
      <c r="V151" s="30"/>
      <c r="W151" s="30"/>
      <c r="X151" s="30"/>
      <c r="Y151" s="30"/>
      <c r="Z151" s="30"/>
      <c r="AA151" s="15"/>
    </row>
    <row r="152" spans="1:27" s="3" customFormat="1" ht="24" hidden="1">
      <c r="A152" s="83">
        <v>143</v>
      </c>
      <c r="B152" s="15"/>
      <c r="C152" s="15" t="s">
        <v>657</v>
      </c>
      <c r="D152" s="15"/>
      <c r="E152" s="15"/>
      <c r="F152" s="15"/>
      <c r="G152" s="15"/>
      <c r="H152" s="15"/>
      <c r="I152" s="15"/>
      <c r="J152" s="15"/>
      <c r="K152" s="15"/>
      <c r="L152" s="15"/>
      <c r="M152" s="15"/>
      <c r="N152" s="15"/>
      <c r="O152" s="15"/>
      <c r="P152" s="15"/>
      <c r="Q152" s="15"/>
      <c r="R152" s="15"/>
      <c r="S152" s="15"/>
      <c r="T152" s="15"/>
      <c r="U152" s="15"/>
      <c r="V152" s="30"/>
      <c r="W152" s="30"/>
      <c r="X152" s="30"/>
      <c r="Y152" s="30"/>
      <c r="Z152" s="30"/>
      <c r="AA152" s="15"/>
    </row>
    <row r="153" spans="1:27" s="3" customFormat="1" ht="24" hidden="1">
      <c r="A153" s="83">
        <v>144</v>
      </c>
      <c r="B153" s="15"/>
      <c r="C153" s="15" t="s">
        <v>658</v>
      </c>
      <c r="D153" s="15"/>
      <c r="E153" s="15"/>
      <c r="F153" s="15"/>
      <c r="G153" s="15"/>
      <c r="H153" s="15"/>
      <c r="I153" s="15"/>
      <c r="J153" s="15"/>
      <c r="K153" s="15"/>
      <c r="L153" s="15"/>
      <c r="M153" s="15"/>
      <c r="N153" s="15"/>
      <c r="O153" s="15"/>
      <c r="P153" s="15"/>
      <c r="Q153" s="15"/>
      <c r="R153" s="15"/>
      <c r="S153" s="15"/>
      <c r="T153" s="15"/>
      <c r="U153" s="15"/>
      <c r="V153" s="30"/>
      <c r="W153" s="30"/>
      <c r="X153" s="30"/>
      <c r="Y153" s="30"/>
      <c r="Z153" s="30"/>
      <c r="AA153" s="15"/>
    </row>
    <row r="154" spans="1:27" s="3" customFormat="1" ht="12" hidden="1">
      <c r="A154" s="83">
        <v>145</v>
      </c>
      <c r="B154" s="15"/>
      <c r="C154" s="15" t="s">
        <v>659</v>
      </c>
      <c r="D154" s="15"/>
      <c r="E154" s="15"/>
      <c r="F154" s="15"/>
      <c r="G154" s="15"/>
      <c r="H154" s="15"/>
      <c r="I154" s="15"/>
      <c r="J154" s="15"/>
      <c r="K154" s="15"/>
      <c r="L154" s="15"/>
      <c r="M154" s="15"/>
      <c r="N154" s="15"/>
      <c r="O154" s="15"/>
      <c r="P154" s="15"/>
      <c r="Q154" s="15"/>
      <c r="R154" s="15"/>
      <c r="S154" s="15"/>
      <c r="T154" s="15"/>
      <c r="U154" s="15"/>
      <c r="V154" s="30"/>
      <c r="W154" s="30"/>
      <c r="X154" s="30"/>
      <c r="Y154" s="30"/>
      <c r="Z154" s="30"/>
      <c r="AA154" s="15"/>
    </row>
    <row r="155" spans="1:27" s="3" customFormat="1" ht="12" hidden="1">
      <c r="A155" s="83">
        <v>146</v>
      </c>
      <c r="B155" s="15"/>
      <c r="C155" s="15" t="s">
        <v>660</v>
      </c>
      <c r="D155" s="15"/>
      <c r="E155" s="15"/>
      <c r="F155" s="15"/>
      <c r="G155" s="15"/>
      <c r="H155" s="15"/>
      <c r="I155" s="15"/>
      <c r="J155" s="15"/>
      <c r="K155" s="15"/>
      <c r="L155" s="15"/>
      <c r="M155" s="15"/>
      <c r="N155" s="15"/>
      <c r="O155" s="15"/>
      <c r="P155" s="15"/>
      <c r="Q155" s="15"/>
      <c r="R155" s="15"/>
      <c r="S155" s="15"/>
      <c r="T155" s="15"/>
      <c r="U155" s="15"/>
      <c r="V155" s="30"/>
      <c r="W155" s="30"/>
      <c r="X155" s="30"/>
      <c r="Y155" s="30"/>
      <c r="Z155" s="30"/>
      <c r="AA155" s="15"/>
    </row>
    <row r="156" spans="1:27" s="3" customFormat="1" ht="12" hidden="1">
      <c r="A156" s="83">
        <v>147</v>
      </c>
      <c r="B156" s="15"/>
      <c r="C156" s="15" t="s">
        <v>661</v>
      </c>
      <c r="D156" s="15"/>
      <c r="E156" s="15"/>
      <c r="F156" s="15"/>
      <c r="G156" s="15"/>
      <c r="H156" s="15"/>
      <c r="I156" s="15"/>
      <c r="J156" s="15"/>
      <c r="K156" s="15"/>
      <c r="L156" s="15"/>
      <c r="M156" s="15"/>
      <c r="N156" s="15"/>
      <c r="O156" s="15"/>
      <c r="P156" s="15"/>
      <c r="Q156" s="15"/>
      <c r="R156" s="15"/>
      <c r="S156" s="15"/>
      <c r="T156" s="15"/>
      <c r="U156" s="15"/>
      <c r="V156" s="30"/>
      <c r="W156" s="30"/>
      <c r="X156" s="30"/>
      <c r="Y156" s="30"/>
      <c r="Z156" s="30"/>
      <c r="AA156" s="15"/>
    </row>
    <row r="157" spans="1:27" s="3" customFormat="1" ht="12" hidden="1">
      <c r="A157" s="83">
        <v>148</v>
      </c>
      <c r="B157" s="15"/>
      <c r="C157" s="15" t="s">
        <v>662</v>
      </c>
      <c r="D157" s="15"/>
      <c r="E157" s="15"/>
      <c r="F157" s="15"/>
      <c r="G157" s="15"/>
      <c r="H157" s="15"/>
      <c r="I157" s="15"/>
      <c r="J157" s="15"/>
      <c r="K157" s="15"/>
      <c r="L157" s="15"/>
      <c r="M157" s="15"/>
      <c r="N157" s="15"/>
      <c r="O157" s="15"/>
      <c r="P157" s="15"/>
      <c r="Q157" s="15"/>
      <c r="R157" s="15"/>
      <c r="S157" s="15"/>
      <c r="T157" s="15"/>
      <c r="U157" s="15"/>
      <c r="V157" s="30"/>
      <c r="W157" s="30"/>
      <c r="X157" s="30"/>
      <c r="Y157" s="30"/>
      <c r="Z157" s="30"/>
      <c r="AA157" s="15"/>
    </row>
    <row r="158" spans="1:27" s="3" customFormat="1" ht="12" hidden="1">
      <c r="A158" s="83">
        <v>149</v>
      </c>
      <c r="B158" s="15"/>
      <c r="C158" s="15" t="s">
        <v>663</v>
      </c>
      <c r="D158" s="15"/>
      <c r="E158" s="15"/>
      <c r="F158" s="15"/>
      <c r="G158" s="15"/>
      <c r="H158" s="15"/>
      <c r="I158" s="15"/>
      <c r="J158" s="15"/>
      <c r="K158" s="15"/>
      <c r="L158" s="15"/>
      <c r="M158" s="15"/>
      <c r="N158" s="15"/>
      <c r="O158" s="15"/>
      <c r="P158" s="15"/>
      <c r="Q158" s="15"/>
      <c r="R158" s="15"/>
      <c r="S158" s="15"/>
      <c r="T158" s="15"/>
      <c r="U158" s="15"/>
      <c r="V158" s="30"/>
      <c r="W158" s="30"/>
      <c r="X158" s="30"/>
      <c r="Y158" s="30"/>
      <c r="Z158" s="30"/>
      <c r="AA158" s="15"/>
    </row>
    <row r="159" spans="1:27" s="3" customFormat="1" ht="12" hidden="1">
      <c r="A159" s="83">
        <v>150</v>
      </c>
      <c r="B159" s="15"/>
      <c r="C159" s="15" t="s">
        <v>664</v>
      </c>
      <c r="D159" s="15"/>
      <c r="E159" s="15"/>
      <c r="F159" s="15"/>
      <c r="G159" s="15"/>
      <c r="H159" s="15"/>
      <c r="I159" s="15"/>
      <c r="J159" s="15"/>
      <c r="K159" s="15"/>
      <c r="L159" s="15"/>
      <c r="M159" s="15"/>
      <c r="N159" s="15"/>
      <c r="O159" s="15"/>
      <c r="P159" s="15"/>
      <c r="Q159" s="15"/>
      <c r="R159" s="15"/>
      <c r="S159" s="15"/>
      <c r="T159" s="15"/>
      <c r="U159" s="15"/>
      <c r="V159" s="30"/>
      <c r="W159" s="30"/>
      <c r="X159" s="30"/>
      <c r="Y159" s="30"/>
      <c r="Z159" s="30"/>
      <c r="AA159" s="15"/>
    </row>
    <row r="160" spans="1:27" s="3" customFormat="1" ht="12" hidden="1">
      <c r="A160" s="83">
        <v>151</v>
      </c>
      <c r="B160" s="15"/>
      <c r="C160" s="15" t="s">
        <v>665</v>
      </c>
      <c r="D160" s="15"/>
      <c r="E160" s="15"/>
      <c r="F160" s="15"/>
      <c r="G160" s="15"/>
      <c r="H160" s="15"/>
      <c r="I160" s="15"/>
      <c r="J160" s="15"/>
      <c r="K160" s="15"/>
      <c r="L160" s="15"/>
      <c r="M160" s="15"/>
      <c r="N160" s="15"/>
      <c r="O160" s="15"/>
      <c r="P160" s="15"/>
      <c r="Q160" s="15"/>
      <c r="R160" s="15"/>
      <c r="S160" s="15"/>
      <c r="T160" s="15"/>
      <c r="U160" s="15"/>
      <c r="V160" s="30"/>
      <c r="W160" s="30"/>
      <c r="X160" s="30"/>
      <c r="Y160" s="30"/>
      <c r="Z160" s="30"/>
      <c r="AA160" s="15"/>
    </row>
    <row r="161" spans="1:27" s="3" customFormat="1" ht="24" hidden="1">
      <c r="A161" s="83">
        <v>152</v>
      </c>
      <c r="B161" s="15"/>
      <c r="C161" s="15" t="s">
        <v>666</v>
      </c>
      <c r="D161" s="15"/>
      <c r="E161" s="15"/>
      <c r="F161" s="15"/>
      <c r="G161" s="15"/>
      <c r="H161" s="15"/>
      <c r="I161" s="15"/>
      <c r="J161" s="15"/>
      <c r="K161" s="15"/>
      <c r="L161" s="15"/>
      <c r="M161" s="15"/>
      <c r="N161" s="15"/>
      <c r="O161" s="15"/>
      <c r="P161" s="15"/>
      <c r="Q161" s="15"/>
      <c r="R161" s="15"/>
      <c r="S161" s="15"/>
      <c r="T161" s="15"/>
      <c r="U161" s="15"/>
      <c r="V161" s="30"/>
      <c r="W161" s="30"/>
      <c r="X161" s="30"/>
      <c r="Y161" s="30"/>
      <c r="Z161" s="30"/>
      <c r="AA161" s="15"/>
    </row>
    <row r="162" spans="1:27" s="3" customFormat="1" ht="24" hidden="1">
      <c r="A162" s="83">
        <v>153</v>
      </c>
      <c r="B162" s="15"/>
      <c r="C162" s="15" t="s">
        <v>667</v>
      </c>
      <c r="D162" s="15"/>
      <c r="E162" s="15"/>
      <c r="F162" s="15"/>
      <c r="G162" s="15"/>
      <c r="H162" s="15"/>
      <c r="I162" s="15"/>
      <c r="J162" s="15"/>
      <c r="K162" s="15"/>
      <c r="L162" s="15"/>
      <c r="M162" s="15"/>
      <c r="N162" s="15"/>
      <c r="O162" s="15"/>
      <c r="P162" s="15"/>
      <c r="Q162" s="15"/>
      <c r="R162" s="15"/>
      <c r="S162" s="15"/>
      <c r="T162" s="15"/>
      <c r="U162" s="15"/>
      <c r="V162" s="30"/>
      <c r="W162" s="30"/>
      <c r="X162" s="30"/>
      <c r="Y162" s="30"/>
      <c r="Z162" s="30"/>
      <c r="AA162" s="15"/>
    </row>
    <row r="163" spans="1:27" s="3" customFormat="1" ht="12" hidden="1">
      <c r="A163" s="83">
        <v>154</v>
      </c>
      <c r="B163" s="15"/>
      <c r="C163" s="15" t="s">
        <v>668</v>
      </c>
      <c r="D163" s="15"/>
      <c r="E163" s="15"/>
      <c r="F163" s="15"/>
      <c r="G163" s="15"/>
      <c r="H163" s="15"/>
      <c r="I163" s="15"/>
      <c r="J163" s="15"/>
      <c r="K163" s="15"/>
      <c r="L163" s="15"/>
      <c r="M163" s="15"/>
      <c r="N163" s="15"/>
      <c r="O163" s="15"/>
      <c r="P163" s="15"/>
      <c r="Q163" s="15"/>
      <c r="R163" s="15"/>
      <c r="S163" s="15"/>
      <c r="T163" s="15"/>
      <c r="U163" s="15"/>
      <c r="V163" s="30"/>
      <c r="W163" s="30"/>
      <c r="X163" s="30"/>
      <c r="Y163" s="30"/>
      <c r="Z163" s="30"/>
      <c r="AA163" s="15"/>
    </row>
    <row r="164" spans="1:27" s="3" customFormat="1" ht="36" hidden="1">
      <c r="A164" s="83">
        <v>155</v>
      </c>
      <c r="B164" s="15"/>
      <c r="C164" s="15" t="s">
        <v>669</v>
      </c>
      <c r="D164" s="15"/>
      <c r="E164" s="15"/>
      <c r="F164" s="15"/>
      <c r="G164" s="15"/>
      <c r="H164" s="15"/>
      <c r="I164" s="15"/>
      <c r="J164" s="15"/>
      <c r="K164" s="15"/>
      <c r="L164" s="15"/>
      <c r="M164" s="15"/>
      <c r="N164" s="15"/>
      <c r="O164" s="15"/>
      <c r="P164" s="15"/>
      <c r="Q164" s="15"/>
      <c r="R164" s="15"/>
      <c r="S164" s="15"/>
      <c r="T164" s="15"/>
      <c r="U164" s="15"/>
      <c r="V164" s="30"/>
      <c r="W164" s="30"/>
      <c r="X164" s="30"/>
      <c r="Y164" s="30"/>
      <c r="Z164" s="30"/>
      <c r="AA164" s="15"/>
    </row>
    <row r="165" spans="1:27" s="3" customFormat="1" ht="24" hidden="1">
      <c r="A165" s="83">
        <v>156</v>
      </c>
      <c r="B165" s="15"/>
      <c r="C165" s="15" t="s">
        <v>670</v>
      </c>
      <c r="D165" s="15"/>
      <c r="E165" s="15"/>
      <c r="F165" s="15"/>
      <c r="G165" s="15"/>
      <c r="H165" s="15"/>
      <c r="I165" s="15"/>
      <c r="J165" s="15"/>
      <c r="K165" s="15"/>
      <c r="L165" s="15"/>
      <c r="M165" s="15"/>
      <c r="N165" s="15"/>
      <c r="O165" s="15"/>
      <c r="P165" s="15"/>
      <c r="Q165" s="15"/>
      <c r="R165" s="15"/>
      <c r="S165" s="15"/>
      <c r="T165" s="15"/>
      <c r="U165" s="15"/>
      <c r="V165" s="30"/>
      <c r="W165" s="30"/>
      <c r="X165" s="30"/>
      <c r="Y165" s="30"/>
      <c r="Z165" s="30"/>
      <c r="AA165" s="15"/>
    </row>
    <row r="166" spans="1:27" s="3" customFormat="1" ht="24" hidden="1">
      <c r="A166" s="83">
        <v>157</v>
      </c>
      <c r="B166" s="15"/>
      <c r="C166" s="15" t="s">
        <v>671</v>
      </c>
      <c r="D166" s="15"/>
      <c r="E166" s="15"/>
      <c r="F166" s="15"/>
      <c r="G166" s="15"/>
      <c r="H166" s="15"/>
      <c r="I166" s="15"/>
      <c r="J166" s="15"/>
      <c r="K166" s="15"/>
      <c r="L166" s="15"/>
      <c r="M166" s="15"/>
      <c r="N166" s="15"/>
      <c r="O166" s="15"/>
      <c r="P166" s="15"/>
      <c r="Q166" s="15"/>
      <c r="R166" s="15"/>
      <c r="S166" s="15"/>
      <c r="T166" s="15"/>
      <c r="U166" s="15"/>
      <c r="V166" s="30"/>
      <c r="W166" s="30"/>
      <c r="X166" s="30"/>
      <c r="Y166" s="30"/>
      <c r="Z166" s="30"/>
      <c r="AA166" s="15"/>
    </row>
    <row r="167" spans="1:27" s="3" customFormat="1" ht="24" hidden="1">
      <c r="A167" s="83">
        <v>158</v>
      </c>
      <c r="B167" s="15"/>
      <c r="C167" s="15" t="s">
        <v>672</v>
      </c>
      <c r="D167" s="15"/>
      <c r="E167" s="15"/>
      <c r="F167" s="15"/>
      <c r="G167" s="15"/>
      <c r="H167" s="15"/>
      <c r="I167" s="15"/>
      <c r="J167" s="15"/>
      <c r="K167" s="15"/>
      <c r="L167" s="15"/>
      <c r="M167" s="15"/>
      <c r="N167" s="15"/>
      <c r="O167" s="15"/>
      <c r="P167" s="15"/>
      <c r="Q167" s="15"/>
      <c r="R167" s="15"/>
      <c r="S167" s="15"/>
      <c r="T167" s="15"/>
      <c r="U167" s="15"/>
      <c r="V167" s="30"/>
      <c r="W167" s="30"/>
      <c r="X167" s="30"/>
      <c r="Y167" s="30"/>
      <c r="Z167" s="30"/>
      <c r="AA167" s="15"/>
    </row>
    <row r="168" spans="1:27" s="3" customFormat="1" ht="24" hidden="1">
      <c r="A168" s="83">
        <v>159</v>
      </c>
      <c r="B168" s="15"/>
      <c r="C168" s="15" t="s">
        <v>673</v>
      </c>
      <c r="D168" s="15"/>
      <c r="E168" s="15"/>
      <c r="F168" s="15"/>
      <c r="G168" s="15"/>
      <c r="H168" s="15"/>
      <c r="I168" s="15"/>
      <c r="J168" s="15"/>
      <c r="K168" s="15"/>
      <c r="L168" s="15"/>
      <c r="M168" s="15"/>
      <c r="N168" s="15"/>
      <c r="O168" s="15"/>
      <c r="P168" s="15"/>
      <c r="Q168" s="15"/>
      <c r="R168" s="15"/>
      <c r="S168" s="15"/>
      <c r="T168" s="15"/>
      <c r="U168" s="15"/>
      <c r="V168" s="30"/>
      <c r="W168" s="30"/>
      <c r="X168" s="30"/>
      <c r="Y168" s="30"/>
      <c r="Z168" s="30"/>
      <c r="AA168" s="15"/>
    </row>
    <row r="169" spans="1:27" s="3" customFormat="1" ht="12" hidden="1">
      <c r="A169" s="83">
        <v>160</v>
      </c>
      <c r="B169" s="15"/>
      <c r="C169" s="15" t="s">
        <v>674</v>
      </c>
      <c r="D169" s="15"/>
      <c r="E169" s="15"/>
      <c r="F169" s="15"/>
      <c r="G169" s="15"/>
      <c r="H169" s="15"/>
      <c r="I169" s="15"/>
      <c r="J169" s="15"/>
      <c r="K169" s="15"/>
      <c r="L169" s="15"/>
      <c r="M169" s="15"/>
      <c r="N169" s="15"/>
      <c r="O169" s="15"/>
      <c r="P169" s="15"/>
      <c r="Q169" s="15"/>
      <c r="R169" s="15"/>
      <c r="S169" s="15"/>
      <c r="T169" s="15"/>
      <c r="U169" s="15"/>
      <c r="V169" s="30"/>
      <c r="W169" s="30"/>
      <c r="X169" s="30"/>
      <c r="Y169" s="30"/>
      <c r="Z169" s="30"/>
      <c r="AA169" s="15"/>
    </row>
    <row r="170" spans="1:27" s="3" customFormat="1" ht="24" hidden="1">
      <c r="A170" s="83">
        <v>161</v>
      </c>
      <c r="B170" s="15"/>
      <c r="C170" s="15" t="s">
        <v>675</v>
      </c>
      <c r="D170" s="15" t="s">
        <v>354</v>
      </c>
      <c r="E170" s="15"/>
      <c r="F170" s="15"/>
      <c r="G170" s="15"/>
      <c r="H170" s="15"/>
      <c r="I170" s="15"/>
      <c r="J170" s="15"/>
      <c r="K170" s="15"/>
      <c r="L170" s="15"/>
      <c r="M170" s="15"/>
      <c r="N170" s="15"/>
      <c r="O170" s="15"/>
      <c r="P170" s="15"/>
      <c r="Q170" s="15" t="s">
        <v>519</v>
      </c>
      <c r="R170" s="15"/>
      <c r="S170" s="30"/>
      <c r="T170" s="30"/>
      <c r="U170" s="30"/>
      <c r="V170" s="30"/>
      <c r="W170" s="30"/>
      <c r="X170" s="30"/>
      <c r="Y170" s="30"/>
      <c r="Z170" s="30"/>
      <c r="AA170" s="15"/>
    </row>
    <row r="171" spans="1:27" s="3" customFormat="1" ht="24" hidden="1">
      <c r="A171" s="83">
        <v>162</v>
      </c>
      <c r="B171" s="15"/>
      <c r="C171" s="15" t="s">
        <v>676</v>
      </c>
      <c r="D171" s="15" t="s">
        <v>355</v>
      </c>
      <c r="E171" s="15"/>
      <c r="F171" s="15"/>
      <c r="G171" s="15"/>
      <c r="H171" s="15"/>
      <c r="I171" s="15"/>
      <c r="J171" s="15"/>
      <c r="K171" s="15"/>
      <c r="L171" s="15"/>
      <c r="M171" s="15" t="s">
        <v>519</v>
      </c>
      <c r="N171" s="15"/>
      <c r="O171" s="15"/>
      <c r="P171" s="15"/>
      <c r="Q171" s="30"/>
      <c r="R171" s="30"/>
      <c r="S171" s="15"/>
      <c r="T171" s="15"/>
      <c r="U171" s="15"/>
      <c r="V171" s="30"/>
      <c r="W171" s="30"/>
      <c r="X171" s="30"/>
      <c r="Y171" s="30"/>
      <c r="Z171" s="30"/>
      <c r="AA171" s="15"/>
    </row>
    <row r="172" spans="1:27" s="3" customFormat="1" ht="24" hidden="1">
      <c r="A172" s="83">
        <v>163</v>
      </c>
      <c r="B172" s="15"/>
      <c r="C172" s="15" t="s">
        <v>677</v>
      </c>
      <c r="D172" s="15"/>
      <c r="E172" s="15"/>
      <c r="F172" s="15"/>
      <c r="G172" s="15"/>
      <c r="H172" s="15"/>
      <c r="I172" s="15"/>
      <c r="J172" s="15"/>
      <c r="K172" s="15"/>
      <c r="L172" s="15"/>
      <c r="M172" s="15" t="s">
        <v>106</v>
      </c>
      <c r="N172" s="15"/>
      <c r="O172" s="15"/>
      <c r="P172" s="15"/>
      <c r="Q172" s="30"/>
      <c r="R172" s="30"/>
      <c r="S172" s="15"/>
      <c r="T172" s="15"/>
      <c r="U172" s="15"/>
      <c r="V172" s="30"/>
      <c r="W172" s="30"/>
      <c r="X172" s="30"/>
      <c r="Y172" s="30"/>
      <c r="Z172" s="30"/>
      <c r="AA172" s="15"/>
    </row>
    <row r="173" spans="1:27" s="3" customFormat="1" ht="12" hidden="1">
      <c r="A173" s="83">
        <v>164</v>
      </c>
      <c r="B173" s="15"/>
      <c r="C173" s="15" t="s">
        <v>678</v>
      </c>
      <c r="D173" s="15"/>
      <c r="E173" s="15"/>
      <c r="F173" s="15"/>
      <c r="G173" s="15"/>
      <c r="H173" s="15"/>
      <c r="I173" s="15"/>
      <c r="J173" s="15"/>
      <c r="K173" s="15"/>
      <c r="L173" s="15"/>
      <c r="M173" s="15"/>
      <c r="N173" s="15"/>
      <c r="O173" s="15"/>
      <c r="P173" s="15"/>
      <c r="Q173" s="30"/>
      <c r="R173" s="30"/>
      <c r="S173" s="15"/>
      <c r="T173" s="15"/>
      <c r="U173" s="15"/>
      <c r="V173" s="30"/>
      <c r="W173" s="30"/>
      <c r="X173" s="30"/>
      <c r="Y173" s="30"/>
      <c r="Z173" s="30"/>
      <c r="AA173" s="15"/>
    </row>
    <row r="174" spans="1:27" s="3" customFormat="1" ht="24" hidden="1">
      <c r="A174" s="83">
        <v>165</v>
      </c>
      <c r="B174" s="15"/>
      <c r="C174" s="15" t="s">
        <v>679</v>
      </c>
      <c r="D174" s="15" t="s">
        <v>359</v>
      </c>
      <c r="E174" s="15"/>
      <c r="F174" s="30"/>
      <c r="G174" s="30"/>
      <c r="H174" s="30"/>
      <c r="I174" s="30"/>
      <c r="J174" s="30"/>
      <c r="K174" s="30"/>
      <c r="L174" s="30"/>
      <c r="M174" s="15" t="s">
        <v>519</v>
      </c>
      <c r="N174" s="15"/>
      <c r="O174" s="15"/>
      <c r="P174" s="15"/>
      <c r="Q174" s="15" t="s">
        <v>519</v>
      </c>
      <c r="R174" s="15"/>
      <c r="S174" s="30"/>
      <c r="T174" s="30"/>
      <c r="U174" s="30"/>
      <c r="V174" s="30"/>
      <c r="W174" s="30"/>
      <c r="X174" s="30"/>
      <c r="Y174" s="30"/>
      <c r="Z174" s="30"/>
      <c r="AA174" s="15"/>
    </row>
    <row r="175" spans="1:27" s="3" customFormat="1" ht="23.25" customHeight="1">
      <c r="A175" s="83">
        <v>166</v>
      </c>
      <c r="B175" s="15"/>
      <c r="C175" s="15" t="s">
        <v>680</v>
      </c>
      <c r="D175" s="15"/>
      <c r="E175" s="15"/>
      <c r="F175" s="30"/>
      <c r="G175" s="30"/>
      <c r="H175" s="30"/>
      <c r="I175" s="30"/>
      <c r="J175" s="30"/>
      <c r="K175" s="30"/>
      <c r="L175" s="30"/>
      <c r="M175" s="15"/>
      <c r="N175" s="15"/>
      <c r="O175" s="15"/>
      <c r="P175" s="15"/>
      <c r="Q175" s="15"/>
      <c r="R175" s="15"/>
      <c r="S175" s="30"/>
      <c r="T175" s="30"/>
      <c r="U175" s="30"/>
      <c r="V175" s="30"/>
      <c r="W175" s="30"/>
      <c r="X175" s="30"/>
      <c r="Y175" s="30"/>
      <c r="Z175" s="30"/>
      <c r="AA175" s="15"/>
    </row>
    <row r="176" spans="1:27" s="3" customFormat="1" ht="24">
      <c r="A176" s="83">
        <v>167</v>
      </c>
      <c r="B176" s="15"/>
      <c r="C176" s="15" t="s">
        <v>681</v>
      </c>
      <c r="D176" s="15" t="s">
        <v>356</v>
      </c>
      <c r="E176" s="15"/>
      <c r="F176" s="30"/>
      <c r="G176" s="30"/>
      <c r="H176" s="30"/>
      <c r="I176" s="30"/>
      <c r="J176" s="30"/>
      <c r="K176" s="30"/>
      <c r="L176" s="30"/>
      <c r="M176" s="15" t="s">
        <v>519</v>
      </c>
      <c r="N176" s="15" t="s">
        <v>519</v>
      </c>
      <c r="O176" s="15" t="s">
        <v>519</v>
      </c>
      <c r="P176" s="15"/>
      <c r="Q176" s="15" t="s">
        <v>519</v>
      </c>
      <c r="R176" s="15" t="s">
        <v>519</v>
      </c>
      <c r="S176" s="30"/>
      <c r="T176" s="30"/>
      <c r="U176" s="30"/>
      <c r="V176" s="30"/>
      <c r="W176" s="30"/>
      <c r="X176" s="30"/>
      <c r="Y176" s="30"/>
      <c r="Z176" s="30"/>
      <c r="AA176" s="15"/>
    </row>
    <row r="177" spans="1:27" s="3" customFormat="1" ht="24">
      <c r="A177" s="83">
        <v>168</v>
      </c>
      <c r="B177" s="15"/>
      <c r="C177" s="15" t="s">
        <v>682</v>
      </c>
      <c r="D177" s="15" t="s">
        <v>357</v>
      </c>
      <c r="E177" s="15"/>
      <c r="F177" s="30"/>
      <c r="G177" s="30"/>
      <c r="H177" s="30"/>
      <c r="I177" s="30"/>
      <c r="J177" s="30"/>
      <c r="K177" s="30"/>
      <c r="L177" s="30"/>
      <c r="M177" s="15" t="s">
        <v>519</v>
      </c>
      <c r="N177" s="15" t="s">
        <v>519</v>
      </c>
      <c r="O177" s="15" t="s">
        <v>519</v>
      </c>
      <c r="P177" s="15"/>
      <c r="Q177" s="15" t="s">
        <v>519</v>
      </c>
      <c r="R177" s="15" t="s">
        <v>519</v>
      </c>
      <c r="S177" s="30"/>
      <c r="T177" s="30"/>
      <c r="U177" s="30"/>
      <c r="V177" s="30"/>
      <c r="W177" s="30"/>
      <c r="X177" s="30"/>
      <c r="Y177" s="30"/>
      <c r="Z177" s="30"/>
      <c r="AA177" s="15"/>
    </row>
    <row r="178" spans="1:27" s="3" customFormat="1" ht="24">
      <c r="A178" s="83">
        <v>169</v>
      </c>
      <c r="B178" s="15"/>
      <c r="C178" s="15" t="s">
        <v>683</v>
      </c>
      <c r="D178" s="15" t="s">
        <v>358</v>
      </c>
      <c r="E178" s="15"/>
      <c r="F178" s="30"/>
      <c r="G178" s="30"/>
      <c r="H178" s="30"/>
      <c r="I178" s="30"/>
      <c r="J178" s="30"/>
      <c r="K178" s="30"/>
      <c r="L178" s="30"/>
      <c r="M178" s="15" t="s">
        <v>519</v>
      </c>
      <c r="N178" s="15"/>
      <c r="O178" s="15"/>
      <c r="P178" s="15"/>
      <c r="Q178" s="15" t="s">
        <v>519</v>
      </c>
      <c r="R178" s="15"/>
      <c r="S178" s="15"/>
      <c r="T178" s="15"/>
      <c r="U178" s="15"/>
      <c r="V178" s="30"/>
      <c r="W178" s="30"/>
      <c r="X178" s="30"/>
      <c r="Y178" s="30"/>
      <c r="Z178" s="30"/>
      <c r="AA178" s="15"/>
    </row>
    <row r="179" spans="1:27" s="3" customFormat="1" ht="12">
      <c r="A179" s="83">
        <v>170</v>
      </c>
      <c r="B179" s="15"/>
      <c r="C179" s="15" t="s">
        <v>696</v>
      </c>
      <c r="D179" s="15"/>
      <c r="E179" s="15"/>
      <c r="F179" s="40"/>
      <c r="G179" s="40"/>
      <c r="H179" s="40"/>
      <c r="I179" s="40"/>
      <c r="J179" s="40"/>
      <c r="K179" s="40"/>
      <c r="L179" s="40"/>
      <c r="M179" s="15"/>
      <c r="N179" s="15"/>
      <c r="O179" s="15"/>
      <c r="P179" s="15"/>
      <c r="Q179" s="15"/>
      <c r="R179" s="15"/>
      <c r="S179" s="15"/>
      <c r="T179" s="15"/>
      <c r="U179" s="15"/>
      <c r="V179" s="30"/>
      <c r="W179" s="30"/>
      <c r="X179" s="30"/>
      <c r="Y179" s="30"/>
      <c r="Z179" s="30"/>
      <c r="AA179" s="15"/>
    </row>
    <row r="180" spans="1:27" s="3" customFormat="1" ht="12">
      <c r="A180" s="83"/>
      <c r="B180" s="15"/>
      <c r="C180" s="15"/>
      <c r="D180" s="15"/>
      <c r="E180" s="15"/>
      <c r="F180" s="40"/>
      <c r="G180" s="40"/>
      <c r="H180" s="40"/>
      <c r="I180" s="40"/>
      <c r="J180" s="40"/>
      <c r="K180" s="40"/>
      <c r="L180" s="40"/>
      <c r="M180" s="15"/>
      <c r="N180" s="15"/>
      <c r="O180" s="15"/>
      <c r="P180" s="15"/>
      <c r="Q180" s="15"/>
      <c r="R180" s="15"/>
      <c r="S180" s="15"/>
      <c r="T180" s="15"/>
      <c r="U180" s="15"/>
      <c r="V180" s="30"/>
      <c r="W180" s="30"/>
      <c r="X180" s="30"/>
      <c r="Y180" s="30"/>
      <c r="Z180" s="30"/>
      <c r="AA180" s="15"/>
    </row>
    <row r="181" spans="1:27" ht="18.75" customHeight="1">
      <c r="A181" s="83"/>
      <c r="B181" s="39"/>
      <c r="C181" s="15" t="s">
        <v>684</v>
      </c>
      <c r="D181" s="39" t="s">
        <v>685</v>
      </c>
      <c r="E181" s="15"/>
      <c r="F181" s="40"/>
      <c r="G181" s="40"/>
      <c r="H181" s="40"/>
      <c r="I181" s="40"/>
      <c r="J181" s="40"/>
      <c r="K181" s="40"/>
      <c r="L181" s="40"/>
      <c r="M181" s="48">
        <f aca="true" t="shared" si="0" ref="M181:Y181">COUNTIF(M9:M179,"√")</f>
        <v>105</v>
      </c>
      <c r="N181" s="48">
        <f t="shared" si="0"/>
        <v>2</v>
      </c>
      <c r="O181" s="48">
        <f t="shared" si="0"/>
        <v>2</v>
      </c>
      <c r="P181" s="48"/>
      <c r="Q181" s="48">
        <f t="shared" si="0"/>
        <v>77</v>
      </c>
      <c r="R181" s="48">
        <f t="shared" si="0"/>
        <v>2</v>
      </c>
      <c r="S181" s="48">
        <f t="shared" si="0"/>
        <v>9</v>
      </c>
      <c r="T181" s="48">
        <f t="shared" si="0"/>
        <v>4</v>
      </c>
      <c r="U181" s="48">
        <f t="shared" si="0"/>
        <v>4</v>
      </c>
      <c r="V181" s="48">
        <f t="shared" si="0"/>
        <v>4</v>
      </c>
      <c r="W181" s="48">
        <f t="shared" si="0"/>
        <v>4</v>
      </c>
      <c r="X181" s="48">
        <f t="shared" si="0"/>
        <v>4</v>
      </c>
      <c r="Y181" s="48">
        <f t="shared" si="0"/>
        <v>5</v>
      </c>
      <c r="Z181" s="48">
        <f>SUM(M181:Y181)</f>
        <v>222</v>
      </c>
      <c r="AA181" s="40"/>
    </row>
    <row r="182" spans="1:27" ht="18.75" customHeight="1">
      <c r="A182" s="83"/>
      <c r="B182" s="39"/>
      <c r="C182" s="15" t="s">
        <v>686</v>
      </c>
      <c r="D182" s="39" t="s">
        <v>685</v>
      </c>
      <c r="E182" s="15"/>
      <c r="F182" s="40"/>
      <c r="G182" s="40"/>
      <c r="H182" s="40"/>
      <c r="I182" s="40"/>
      <c r="J182" s="40"/>
      <c r="K182" s="40"/>
      <c r="L182" s="40"/>
      <c r="M182" s="48">
        <f aca="true" t="shared" si="1" ref="M182:X182">COUNTIF(M11:M181,"×")</f>
        <v>23</v>
      </c>
      <c r="N182" s="48">
        <f t="shared" si="1"/>
        <v>0</v>
      </c>
      <c r="O182" s="48">
        <f t="shared" si="1"/>
        <v>0</v>
      </c>
      <c r="P182" s="48"/>
      <c r="Q182" s="48">
        <f t="shared" si="1"/>
        <v>0</v>
      </c>
      <c r="R182" s="48">
        <f t="shared" si="1"/>
        <v>0</v>
      </c>
      <c r="S182" s="48">
        <f t="shared" si="1"/>
        <v>1</v>
      </c>
      <c r="T182" s="48">
        <f t="shared" si="1"/>
        <v>7</v>
      </c>
      <c r="U182" s="48">
        <f t="shared" si="1"/>
        <v>7</v>
      </c>
      <c r="V182" s="48">
        <f t="shared" si="1"/>
        <v>7</v>
      </c>
      <c r="W182" s="48">
        <f t="shared" si="1"/>
        <v>7</v>
      </c>
      <c r="X182" s="48">
        <f t="shared" si="1"/>
        <v>7</v>
      </c>
      <c r="Y182" s="48">
        <f>COUNTIF(Y9:Y178,"×")+COUNTIF(Y10,"×")*S10</f>
        <v>28</v>
      </c>
      <c r="Z182" s="48">
        <f>SUM(M182:Y182)</f>
        <v>87</v>
      </c>
      <c r="AA182" s="40">
        <f>Z182*100</f>
        <v>8700</v>
      </c>
    </row>
    <row r="183" spans="1:27" ht="18.75" customHeight="1">
      <c r="A183" s="83"/>
      <c r="B183" s="39"/>
      <c r="C183" s="15" t="s">
        <v>687</v>
      </c>
      <c r="D183" s="39"/>
      <c r="E183" s="15"/>
      <c r="F183" s="40"/>
      <c r="G183" s="40"/>
      <c r="H183" s="40"/>
      <c r="I183" s="40"/>
      <c r="J183" s="40"/>
      <c r="K183" s="40"/>
      <c r="L183" s="40"/>
      <c r="M183" s="86">
        <f aca="true" t="shared" si="2" ref="M183:Y183">M181/(M181+M182)</f>
        <v>0.8203125</v>
      </c>
      <c r="N183" s="86">
        <f t="shared" si="2"/>
        <v>1</v>
      </c>
      <c r="O183" s="86">
        <f t="shared" si="2"/>
        <v>1</v>
      </c>
      <c r="P183" s="86"/>
      <c r="Q183" s="86">
        <f t="shared" si="2"/>
        <v>1</v>
      </c>
      <c r="R183" s="86">
        <f t="shared" si="2"/>
        <v>1</v>
      </c>
      <c r="S183" s="86">
        <f t="shared" si="2"/>
        <v>0.9</v>
      </c>
      <c r="T183" s="86">
        <f t="shared" si="2"/>
        <v>0.36363636363636365</v>
      </c>
      <c r="U183" s="86">
        <f t="shared" si="2"/>
        <v>0.36363636363636365</v>
      </c>
      <c r="V183" s="86">
        <f t="shared" si="2"/>
        <v>0.36363636363636365</v>
      </c>
      <c r="W183" s="86">
        <f t="shared" si="2"/>
        <v>0.36363636363636365</v>
      </c>
      <c r="X183" s="86">
        <f t="shared" si="2"/>
        <v>0.36363636363636365</v>
      </c>
      <c r="Y183" s="86">
        <f t="shared" si="2"/>
        <v>0.15151515151515152</v>
      </c>
      <c r="Z183" s="86">
        <f>SUM(M183:Y183)/13</f>
        <v>0.5915391899766899</v>
      </c>
      <c r="AA183" s="40"/>
    </row>
    <row r="184" spans="2:252" s="41" customFormat="1" ht="20.25" customHeight="1">
      <c r="B184" s="20"/>
      <c r="C184" s="95" t="s">
        <v>688</v>
      </c>
      <c r="D184" s="95"/>
      <c r="E184" s="95"/>
      <c r="F184" s="95"/>
      <c r="G184" s="95"/>
      <c r="H184" s="95"/>
      <c r="I184" s="95"/>
      <c r="J184" s="95"/>
      <c r="K184" s="95"/>
      <c r="L184" s="95"/>
      <c r="M184" s="95"/>
      <c r="N184" s="95"/>
      <c r="O184" s="20"/>
      <c r="P184" s="20"/>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c r="FD184" s="16"/>
      <c r="FE184" s="16"/>
      <c r="FF184" s="16"/>
      <c r="FG184" s="16"/>
      <c r="FH184" s="16"/>
      <c r="FI184" s="16"/>
      <c r="FJ184" s="16"/>
      <c r="FK184" s="16"/>
      <c r="FL184" s="16"/>
      <c r="FM184" s="16"/>
      <c r="FN184" s="16"/>
      <c r="FO184" s="16"/>
      <c r="FP184" s="16"/>
      <c r="FQ184" s="16"/>
      <c r="FR184" s="16"/>
      <c r="FS184" s="16"/>
      <c r="FT184" s="16"/>
      <c r="FU184" s="16"/>
      <c r="FV184" s="16"/>
      <c r="FW184" s="16"/>
      <c r="FX184" s="16"/>
      <c r="FY184" s="16"/>
      <c r="FZ184" s="16"/>
      <c r="GA184" s="16"/>
      <c r="GB184" s="16"/>
      <c r="GC184" s="16"/>
      <c r="GD184" s="16"/>
      <c r="GE184" s="16"/>
      <c r="GF184" s="16"/>
      <c r="GG184" s="16"/>
      <c r="GH184" s="16"/>
      <c r="GI184" s="16"/>
      <c r="GJ184" s="16"/>
      <c r="GK184" s="16"/>
      <c r="GL184" s="16"/>
      <c r="GM184" s="16"/>
      <c r="GN184" s="16"/>
      <c r="GO184" s="16"/>
      <c r="GP184" s="16"/>
      <c r="GQ184" s="16"/>
      <c r="GR184" s="16"/>
      <c r="GS184" s="16"/>
      <c r="GT184" s="16"/>
      <c r="GU184" s="16"/>
      <c r="GV184" s="16"/>
      <c r="GW184" s="16"/>
      <c r="GX184" s="16"/>
      <c r="GY184" s="16"/>
      <c r="GZ184" s="16"/>
      <c r="HA184" s="16"/>
      <c r="HB184" s="16"/>
      <c r="HC184" s="16"/>
      <c r="HD184" s="16"/>
      <c r="HE184" s="16"/>
      <c r="HF184" s="16"/>
      <c r="HG184" s="16"/>
      <c r="HH184" s="16"/>
      <c r="HI184" s="16"/>
      <c r="HJ184" s="16"/>
      <c r="HK184" s="16"/>
      <c r="HL184" s="16"/>
      <c r="HM184" s="16"/>
      <c r="HN184" s="16"/>
      <c r="HO184" s="16"/>
      <c r="HP184" s="16"/>
      <c r="HQ184" s="16"/>
      <c r="HR184" s="16"/>
      <c r="HS184" s="16"/>
      <c r="HT184" s="16"/>
      <c r="HU184" s="16"/>
      <c r="HV184" s="16"/>
      <c r="HW184" s="16"/>
      <c r="HX184" s="16"/>
      <c r="HY184" s="16"/>
      <c r="HZ184" s="16"/>
      <c r="IA184" s="16"/>
      <c r="IB184" s="16"/>
      <c r="IC184" s="16"/>
      <c r="ID184" s="16"/>
      <c r="IE184" s="16"/>
      <c r="IF184" s="16"/>
      <c r="IG184" s="16"/>
      <c r="IH184" s="16"/>
      <c r="II184" s="16"/>
      <c r="IJ184" s="16"/>
      <c r="IK184" s="16"/>
      <c r="IL184" s="16"/>
      <c r="IM184" s="16"/>
      <c r="IN184" s="16"/>
      <c r="IO184" s="16"/>
      <c r="IP184" s="16"/>
      <c r="IQ184" s="16"/>
      <c r="IR184" s="16"/>
    </row>
    <row r="185" spans="1:252" s="41" customFormat="1" ht="20.25" customHeight="1">
      <c r="A185" s="19"/>
      <c r="B185" s="20"/>
      <c r="C185" s="96" t="s">
        <v>689</v>
      </c>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c r="FD185" s="16"/>
      <c r="FE185" s="16"/>
      <c r="FF185" s="16"/>
      <c r="FG185" s="16"/>
      <c r="FH185" s="16"/>
      <c r="FI185" s="16"/>
      <c r="FJ185" s="16"/>
      <c r="FK185" s="16"/>
      <c r="FL185" s="16"/>
      <c r="FM185" s="16"/>
      <c r="FN185" s="16"/>
      <c r="FO185" s="16"/>
      <c r="FP185" s="16"/>
      <c r="FQ185" s="16"/>
      <c r="FR185" s="16"/>
      <c r="FS185" s="16"/>
      <c r="FT185" s="16"/>
      <c r="FU185" s="16"/>
      <c r="FV185" s="16"/>
      <c r="FW185" s="16"/>
      <c r="FX185" s="16"/>
      <c r="FY185" s="16"/>
      <c r="FZ185" s="16"/>
      <c r="GA185" s="16"/>
      <c r="GB185" s="16"/>
      <c r="GC185" s="16"/>
      <c r="GD185" s="16"/>
      <c r="GE185" s="16"/>
      <c r="GF185" s="16"/>
      <c r="GG185" s="16"/>
      <c r="GH185" s="16"/>
      <c r="GI185" s="16"/>
      <c r="GJ185" s="16"/>
      <c r="GK185" s="16"/>
      <c r="GL185" s="16"/>
      <c r="GM185" s="16"/>
      <c r="GN185" s="16"/>
      <c r="GO185" s="16"/>
      <c r="GP185" s="16"/>
      <c r="GQ185" s="16"/>
      <c r="GR185" s="16"/>
      <c r="GS185" s="16"/>
      <c r="GT185" s="16"/>
      <c r="GU185" s="16"/>
      <c r="GV185" s="16"/>
      <c r="GW185" s="16"/>
      <c r="GX185" s="16"/>
      <c r="GY185" s="16"/>
      <c r="GZ185" s="16"/>
      <c r="HA185" s="16"/>
      <c r="HB185" s="16"/>
      <c r="HC185" s="16"/>
      <c r="HD185" s="16"/>
      <c r="HE185" s="16"/>
      <c r="HF185" s="16"/>
      <c r="HG185" s="16"/>
      <c r="HH185" s="16"/>
      <c r="HI185" s="16"/>
      <c r="HJ185" s="16"/>
      <c r="HK185" s="16"/>
      <c r="HL185" s="16"/>
      <c r="HM185" s="16"/>
      <c r="HN185" s="16"/>
      <c r="HO185" s="16"/>
      <c r="HP185" s="16"/>
      <c r="HQ185" s="16"/>
      <c r="HR185" s="16"/>
      <c r="HS185" s="16"/>
      <c r="HT185" s="16"/>
      <c r="HU185" s="16"/>
      <c r="HV185" s="16"/>
      <c r="HW185" s="16"/>
      <c r="HX185" s="16"/>
      <c r="HY185" s="16"/>
      <c r="HZ185" s="16"/>
      <c r="IA185" s="16"/>
      <c r="IB185" s="16"/>
      <c r="IC185" s="16"/>
      <c r="ID185" s="16"/>
      <c r="IE185" s="16"/>
      <c r="IF185" s="16"/>
      <c r="IG185" s="16"/>
      <c r="IH185" s="16"/>
      <c r="II185" s="16"/>
      <c r="IJ185" s="16"/>
      <c r="IK185" s="16"/>
      <c r="IL185" s="16"/>
      <c r="IM185" s="16"/>
      <c r="IN185" s="16"/>
      <c r="IO185" s="16"/>
      <c r="IP185" s="16"/>
      <c r="IQ185" s="16"/>
      <c r="IR185" s="16"/>
    </row>
    <row r="186" spans="2:252" s="41" customFormat="1" ht="20.25" customHeight="1">
      <c r="B186" s="25"/>
      <c r="C186" s="113" t="s">
        <v>690</v>
      </c>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c r="FD186" s="16"/>
      <c r="FE186" s="16"/>
      <c r="FF186" s="16"/>
      <c r="FG186" s="16"/>
      <c r="FH186" s="16"/>
      <c r="FI186" s="16"/>
      <c r="FJ186" s="16"/>
      <c r="FK186" s="16"/>
      <c r="FL186" s="16"/>
      <c r="FM186" s="16"/>
      <c r="FN186" s="16"/>
      <c r="FO186" s="16"/>
      <c r="FP186" s="16"/>
      <c r="FQ186" s="16"/>
      <c r="FR186" s="16"/>
      <c r="FS186" s="16"/>
      <c r="FT186" s="16"/>
      <c r="FU186" s="16"/>
      <c r="FV186" s="16"/>
      <c r="FW186" s="16"/>
      <c r="FX186" s="16"/>
      <c r="FY186" s="16"/>
      <c r="FZ186" s="16"/>
      <c r="GA186" s="16"/>
      <c r="GB186" s="16"/>
      <c r="GC186" s="16"/>
      <c r="GD186" s="16"/>
      <c r="GE186" s="16"/>
      <c r="GF186" s="16"/>
      <c r="GG186" s="16"/>
      <c r="GH186" s="16"/>
      <c r="GI186" s="16"/>
      <c r="GJ186" s="16"/>
      <c r="GK186" s="16"/>
      <c r="GL186" s="16"/>
      <c r="GM186" s="16"/>
      <c r="GN186" s="16"/>
      <c r="GO186" s="16"/>
      <c r="GP186" s="16"/>
      <c r="GQ186" s="16"/>
      <c r="GR186" s="16"/>
      <c r="GS186" s="16"/>
      <c r="GT186" s="16"/>
      <c r="GU186" s="16"/>
      <c r="GV186" s="16"/>
      <c r="GW186" s="16"/>
      <c r="GX186" s="16"/>
      <c r="GY186" s="16"/>
      <c r="GZ186" s="16"/>
      <c r="HA186" s="16"/>
      <c r="HB186" s="16"/>
      <c r="HC186" s="16"/>
      <c r="HD186" s="16"/>
      <c r="HE186" s="16"/>
      <c r="HF186" s="16"/>
      <c r="HG186" s="16"/>
      <c r="HH186" s="16"/>
      <c r="HI186" s="16"/>
      <c r="HJ186" s="16"/>
      <c r="HK186" s="16"/>
      <c r="HL186" s="16"/>
      <c r="HM186" s="16"/>
      <c r="HN186" s="16"/>
      <c r="HO186" s="16"/>
      <c r="HP186" s="16"/>
      <c r="HQ186" s="16"/>
      <c r="HR186" s="16"/>
      <c r="HS186" s="16"/>
      <c r="HT186" s="16"/>
      <c r="HU186" s="16"/>
      <c r="HV186" s="16"/>
      <c r="HW186" s="16"/>
      <c r="HX186" s="16"/>
      <c r="HY186" s="16"/>
      <c r="HZ186" s="16"/>
      <c r="IA186" s="16"/>
      <c r="IB186" s="16"/>
      <c r="IC186" s="16"/>
      <c r="ID186" s="16"/>
      <c r="IE186" s="16"/>
      <c r="IF186" s="16"/>
      <c r="IG186" s="16"/>
      <c r="IH186" s="16"/>
      <c r="II186" s="16"/>
      <c r="IJ186" s="16"/>
      <c r="IK186" s="16"/>
      <c r="IL186" s="16"/>
      <c r="IM186" s="16"/>
      <c r="IN186" s="16"/>
      <c r="IO186" s="16"/>
      <c r="IP186" s="16"/>
      <c r="IQ186" s="16"/>
      <c r="IR186" s="16"/>
    </row>
    <row r="187" spans="2:252" s="41" customFormat="1" ht="20.25" customHeight="1">
      <c r="B187" s="25"/>
      <c r="C187" s="113" t="s">
        <v>691</v>
      </c>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c r="FD187" s="16"/>
      <c r="FE187" s="16"/>
      <c r="FF187" s="16"/>
      <c r="FG187" s="16"/>
      <c r="FH187" s="16"/>
      <c r="FI187" s="16"/>
      <c r="FJ187" s="16"/>
      <c r="FK187" s="16"/>
      <c r="FL187" s="16"/>
      <c r="FM187" s="16"/>
      <c r="FN187" s="16"/>
      <c r="FO187" s="16"/>
      <c r="FP187" s="16"/>
      <c r="FQ187" s="16"/>
      <c r="FR187" s="16"/>
      <c r="FS187" s="16"/>
      <c r="FT187" s="16"/>
      <c r="FU187" s="16"/>
      <c r="FV187" s="16"/>
      <c r="FW187" s="16"/>
      <c r="FX187" s="16"/>
      <c r="FY187" s="16"/>
      <c r="FZ187" s="16"/>
      <c r="GA187" s="16"/>
      <c r="GB187" s="16"/>
      <c r="GC187" s="16"/>
      <c r="GD187" s="16"/>
      <c r="GE187" s="16"/>
      <c r="GF187" s="16"/>
      <c r="GG187" s="16"/>
      <c r="GH187" s="16"/>
      <c r="GI187" s="16"/>
      <c r="GJ187" s="16"/>
      <c r="GK187" s="16"/>
      <c r="GL187" s="16"/>
      <c r="GM187" s="16"/>
      <c r="GN187" s="16"/>
      <c r="GO187" s="16"/>
      <c r="GP187" s="16"/>
      <c r="GQ187" s="16"/>
      <c r="GR187" s="16"/>
      <c r="GS187" s="16"/>
      <c r="GT187" s="16"/>
      <c r="GU187" s="16"/>
      <c r="GV187" s="16"/>
      <c r="GW187" s="16"/>
      <c r="GX187" s="16"/>
      <c r="GY187" s="16"/>
      <c r="GZ187" s="16"/>
      <c r="HA187" s="16"/>
      <c r="HB187" s="16"/>
      <c r="HC187" s="16"/>
      <c r="HD187" s="16"/>
      <c r="HE187" s="16"/>
      <c r="HF187" s="16"/>
      <c r="HG187" s="16"/>
      <c r="HH187" s="16"/>
      <c r="HI187" s="16"/>
      <c r="HJ187" s="16"/>
      <c r="HK187" s="16"/>
      <c r="HL187" s="16"/>
      <c r="HM187" s="16"/>
      <c r="HN187" s="16"/>
      <c r="HO187" s="16"/>
      <c r="HP187" s="16"/>
      <c r="HQ187" s="16"/>
      <c r="HR187" s="16"/>
      <c r="HS187" s="16"/>
      <c r="HT187" s="16"/>
      <c r="HU187" s="16"/>
      <c r="HV187" s="16"/>
      <c r="HW187" s="16"/>
      <c r="HX187" s="16"/>
      <c r="HY187" s="16"/>
      <c r="HZ187" s="16"/>
      <c r="IA187" s="16"/>
      <c r="IB187" s="16"/>
      <c r="IC187" s="16"/>
      <c r="ID187" s="16"/>
      <c r="IE187" s="16"/>
      <c r="IF187" s="16"/>
      <c r="IG187" s="16"/>
      <c r="IH187" s="16"/>
      <c r="II187" s="16"/>
      <c r="IJ187" s="16"/>
      <c r="IK187" s="16"/>
      <c r="IL187" s="16"/>
      <c r="IM187" s="16"/>
      <c r="IN187" s="16"/>
      <c r="IO187" s="16"/>
      <c r="IP187" s="16"/>
      <c r="IQ187" s="16"/>
      <c r="IR187" s="16"/>
    </row>
    <row r="188" spans="2:252" s="41" customFormat="1" ht="20.25" customHeight="1">
      <c r="B188" s="25"/>
      <c r="C188" s="113" t="s">
        <v>692</v>
      </c>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c r="FD188" s="16"/>
      <c r="FE188" s="16"/>
      <c r="FF188" s="16"/>
      <c r="FG188" s="16"/>
      <c r="FH188" s="16"/>
      <c r="FI188" s="16"/>
      <c r="FJ188" s="16"/>
      <c r="FK188" s="16"/>
      <c r="FL188" s="16"/>
      <c r="FM188" s="16"/>
      <c r="FN188" s="16"/>
      <c r="FO188" s="16"/>
      <c r="FP188" s="16"/>
      <c r="FQ188" s="16"/>
      <c r="FR188" s="16"/>
      <c r="FS188" s="16"/>
      <c r="FT188" s="16"/>
      <c r="FU188" s="16"/>
      <c r="FV188" s="16"/>
      <c r="FW188" s="16"/>
      <c r="FX188" s="16"/>
      <c r="FY188" s="16"/>
      <c r="FZ188" s="16"/>
      <c r="GA188" s="16"/>
      <c r="GB188" s="16"/>
      <c r="GC188" s="16"/>
      <c r="GD188" s="16"/>
      <c r="GE188" s="16"/>
      <c r="GF188" s="16"/>
      <c r="GG188" s="16"/>
      <c r="GH188" s="16"/>
      <c r="GI188" s="16"/>
      <c r="GJ188" s="16"/>
      <c r="GK188" s="16"/>
      <c r="GL188" s="16"/>
      <c r="GM188" s="16"/>
      <c r="GN188" s="16"/>
      <c r="GO188" s="16"/>
      <c r="GP188" s="16"/>
      <c r="GQ188" s="16"/>
      <c r="GR188" s="16"/>
      <c r="GS188" s="16"/>
      <c r="GT188" s="16"/>
      <c r="GU188" s="16"/>
      <c r="GV188" s="16"/>
      <c r="GW188" s="16"/>
      <c r="GX188" s="16"/>
      <c r="GY188" s="16"/>
      <c r="GZ188" s="16"/>
      <c r="HA188" s="16"/>
      <c r="HB188" s="16"/>
      <c r="HC188" s="16"/>
      <c r="HD188" s="16"/>
      <c r="HE188" s="16"/>
      <c r="HF188" s="16"/>
      <c r="HG188" s="16"/>
      <c r="HH188" s="16"/>
      <c r="HI188" s="16"/>
      <c r="HJ188" s="16"/>
      <c r="HK188" s="16"/>
      <c r="HL188" s="16"/>
      <c r="HM188" s="16"/>
      <c r="HN188" s="16"/>
      <c r="HO188" s="16"/>
      <c r="HP188" s="16"/>
      <c r="HQ188" s="16"/>
      <c r="HR188" s="16"/>
      <c r="HS188" s="16"/>
      <c r="HT188" s="16"/>
      <c r="HU188" s="16"/>
      <c r="HV188" s="16"/>
      <c r="HW188" s="16"/>
      <c r="HX188" s="16"/>
      <c r="HY188" s="16"/>
      <c r="HZ188" s="16"/>
      <c r="IA188" s="16"/>
      <c r="IB188" s="16"/>
      <c r="IC188" s="16"/>
      <c r="ID188" s="16"/>
      <c r="IE188" s="16"/>
      <c r="IF188" s="16"/>
      <c r="IG188" s="16"/>
      <c r="IH188" s="16"/>
      <c r="II188" s="16"/>
      <c r="IJ188" s="16"/>
      <c r="IK188" s="16"/>
      <c r="IL188" s="16"/>
      <c r="IM188" s="16"/>
      <c r="IN188" s="16"/>
      <c r="IO188" s="16"/>
      <c r="IP188" s="16"/>
      <c r="IQ188" s="16"/>
      <c r="IR188" s="16"/>
    </row>
    <row r="189" spans="2:252" s="41" customFormat="1" ht="20.25" customHeight="1">
      <c r="B189" s="25"/>
      <c r="C189" s="113" t="s">
        <v>693</v>
      </c>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c r="FD189" s="16"/>
      <c r="FE189" s="16"/>
      <c r="FF189" s="16"/>
      <c r="FG189" s="16"/>
      <c r="FH189" s="16"/>
      <c r="FI189" s="16"/>
      <c r="FJ189" s="16"/>
      <c r="FK189" s="16"/>
      <c r="FL189" s="16"/>
      <c r="FM189" s="16"/>
      <c r="FN189" s="16"/>
      <c r="FO189" s="16"/>
      <c r="FP189" s="16"/>
      <c r="FQ189" s="16"/>
      <c r="FR189" s="16"/>
      <c r="FS189" s="16"/>
      <c r="FT189" s="16"/>
      <c r="FU189" s="16"/>
      <c r="FV189" s="16"/>
      <c r="FW189" s="16"/>
      <c r="FX189" s="16"/>
      <c r="FY189" s="16"/>
      <c r="FZ189" s="16"/>
      <c r="GA189" s="16"/>
      <c r="GB189" s="16"/>
      <c r="GC189" s="16"/>
      <c r="GD189" s="16"/>
      <c r="GE189" s="16"/>
      <c r="GF189" s="16"/>
      <c r="GG189" s="16"/>
      <c r="GH189" s="16"/>
      <c r="GI189" s="16"/>
      <c r="GJ189" s="16"/>
      <c r="GK189" s="16"/>
      <c r="GL189" s="16"/>
      <c r="GM189" s="16"/>
      <c r="GN189" s="16"/>
      <c r="GO189" s="16"/>
      <c r="GP189" s="16"/>
      <c r="GQ189" s="16"/>
      <c r="GR189" s="16"/>
      <c r="GS189" s="16"/>
      <c r="GT189" s="16"/>
      <c r="GU189" s="16"/>
      <c r="GV189" s="16"/>
      <c r="GW189" s="16"/>
      <c r="GX189" s="16"/>
      <c r="GY189" s="16"/>
      <c r="GZ189" s="16"/>
      <c r="HA189" s="16"/>
      <c r="HB189" s="16"/>
      <c r="HC189" s="16"/>
      <c r="HD189" s="16"/>
      <c r="HE189" s="16"/>
      <c r="HF189" s="16"/>
      <c r="HG189" s="16"/>
      <c r="HH189" s="16"/>
      <c r="HI189" s="16"/>
      <c r="HJ189" s="16"/>
      <c r="HK189" s="16"/>
      <c r="HL189" s="16"/>
      <c r="HM189" s="16"/>
      <c r="HN189" s="16"/>
      <c r="HO189" s="16"/>
      <c r="HP189" s="16"/>
      <c r="HQ189" s="16"/>
      <c r="HR189" s="16"/>
      <c r="HS189" s="16"/>
      <c r="HT189" s="16"/>
      <c r="HU189" s="16"/>
      <c r="HV189" s="16"/>
      <c r="HW189" s="16"/>
      <c r="HX189" s="16"/>
      <c r="HY189" s="16"/>
      <c r="HZ189" s="16"/>
      <c r="IA189" s="16"/>
      <c r="IB189" s="16"/>
      <c r="IC189" s="16"/>
      <c r="ID189" s="16"/>
      <c r="IE189" s="16"/>
      <c r="IF189" s="16"/>
      <c r="IG189" s="16"/>
      <c r="IH189" s="16"/>
      <c r="II189" s="16"/>
      <c r="IJ189" s="16"/>
      <c r="IK189" s="16"/>
      <c r="IL189" s="16"/>
      <c r="IM189" s="16"/>
      <c r="IN189" s="16"/>
      <c r="IO189" s="16"/>
      <c r="IP189" s="16"/>
      <c r="IQ189" s="16"/>
      <c r="IR189" s="16"/>
    </row>
    <row r="190" spans="2:252" s="41" customFormat="1" ht="14.25">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c r="FD190" s="16"/>
      <c r="FE190" s="16"/>
      <c r="FF190" s="16"/>
      <c r="FG190" s="16"/>
      <c r="FH190" s="16"/>
      <c r="FI190" s="16"/>
      <c r="FJ190" s="16"/>
      <c r="FK190" s="16"/>
      <c r="FL190" s="16"/>
      <c r="FM190" s="16"/>
      <c r="FN190" s="16"/>
      <c r="FO190" s="16"/>
      <c r="FP190" s="16"/>
      <c r="FQ190" s="16"/>
      <c r="FR190" s="16"/>
      <c r="FS190" s="16"/>
      <c r="FT190" s="16"/>
      <c r="FU190" s="16"/>
      <c r="FV190" s="16"/>
      <c r="FW190" s="16"/>
      <c r="FX190" s="16"/>
      <c r="FY190" s="16"/>
      <c r="FZ190" s="16"/>
      <c r="GA190" s="16"/>
      <c r="GB190" s="16"/>
      <c r="GC190" s="16"/>
      <c r="GD190" s="16"/>
      <c r="GE190" s="16"/>
      <c r="GF190" s="16"/>
      <c r="GG190" s="16"/>
      <c r="GH190" s="16"/>
      <c r="GI190" s="16"/>
      <c r="GJ190" s="16"/>
      <c r="GK190" s="16"/>
      <c r="GL190" s="16"/>
      <c r="GM190" s="16"/>
      <c r="GN190" s="16"/>
      <c r="GO190" s="16"/>
      <c r="GP190" s="16"/>
      <c r="GQ190" s="16"/>
      <c r="GR190" s="16"/>
      <c r="GS190" s="16"/>
      <c r="GT190" s="16"/>
      <c r="GU190" s="16"/>
      <c r="GV190" s="16"/>
      <c r="GW190" s="16"/>
      <c r="GX190" s="16"/>
      <c r="GY190" s="16"/>
      <c r="GZ190" s="16"/>
      <c r="HA190" s="16"/>
      <c r="HB190" s="16"/>
      <c r="HC190" s="16"/>
      <c r="HD190" s="16"/>
      <c r="HE190" s="16"/>
      <c r="HF190" s="16"/>
      <c r="HG190" s="16"/>
      <c r="HH190" s="16"/>
      <c r="HI190" s="16"/>
      <c r="HJ190" s="16"/>
      <c r="HK190" s="16"/>
      <c r="HL190" s="16"/>
      <c r="HM190" s="16"/>
      <c r="HN190" s="16"/>
      <c r="HO190" s="16"/>
      <c r="HP190" s="16"/>
      <c r="HQ190" s="16"/>
      <c r="HR190" s="16"/>
      <c r="HS190" s="16"/>
      <c r="HT190" s="16"/>
      <c r="HU190" s="16"/>
      <c r="HV190" s="16"/>
      <c r="HW190" s="16"/>
      <c r="HX190" s="16"/>
      <c r="HY190" s="16"/>
      <c r="HZ190" s="16"/>
      <c r="IA190" s="16"/>
      <c r="IB190" s="16"/>
      <c r="IC190" s="16"/>
      <c r="ID190" s="16"/>
      <c r="IE190" s="16"/>
      <c r="IF190" s="16"/>
      <c r="IG190" s="16"/>
      <c r="IH190" s="16"/>
      <c r="II190" s="16"/>
      <c r="IJ190" s="16"/>
      <c r="IK190" s="16"/>
      <c r="IL190" s="16"/>
      <c r="IM190" s="16"/>
      <c r="IN190" s="16"/>
      <c r="IO190" s="16"/>
      <c r="IP190" s="16"/>
      <c r="IQ190" s="16"/>
      <c r="IR190" s="16"/>
    </row>
  </sheetData>
  <mergeCells count="27">
    <mergeCell ref="A1:C1"/>
    <mergeCell ref="A2:AA2"/>
    <mergeCell ref="B3:D3"/>
    <mergeCell ref="E3:R3"/>
    <mergeCell ref="F4:G4"/>
    <mergeCell ref="U4:Y4"/>
    <mergeCell ref="A5:A7"/>
    <mergeCell ref="B5:B7"/>
    <mergeCell ref="C5:C7"/>
    <mergeCell ref="D5:D7"/>
    <mergeCell ref="E5:E7"/>
    <mergeCell ref="F5:F7"/>
    <mergeCell ref="G5:Z5"/>
    <mergeCell ref="AA5:AA7"/>
    <mergeCell ref="G6:L6"/>
    <mergeCell ref="M6:O6"/>
    <mergeCell ref="P6:R6"/>
    <mergeCell ref="S6:X6"/>
    <mergeCell ref="Y6:Y7"/>
    <mergeCell ref="Z6:Z7"/>
    <mergeCell ref="C187:Z187"/>
    <mergeCell ref="C188:Z188"/>
    <mergeCell ref="C189:Z189"/>
    <mergeCell ref="D10:R10"/>
    <mergeCell ref="C184:N184"/>
    <mergeCell ref="C185:Z185"/>
    <mergeCell ref="C186:Z186"/>
  </mergeCells>
  <printOptions/>
  <pageMargins left="0.35433070866141736" right="0.15748031496062992"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李彦璐</cp:lastModifiedBy>
  <cp:lastPrinted>2016-03-09T03:35:43Z</cp:lastPrinted>
  <dcterms:created xsi:type="dcterms:W3CDTF">2015-02-13T11:11:34Z</dcterms:created>
  <dcterms:modified xsi:type="dcterms:W3CDTF">2016-03-16T01:47:11Z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